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EVEL 1% STAKE" sheetId="1" r:id="rId3"/>
  </sheets>
  <definedNames/>
  <calcPr/>
</workbook>
</file>

<file path=xl/sharedStrings.xml><?xml version="1.0" encoding="utf-8"?>
<sst xmlns="http://schemas.openxmlformats.org/spreadsheetml/2006/main" count="7368" uniqueCount="5341">
  <si>
    <t>Date</t>
  </si>
  <si>
    <t>Meeting and Time</t>
  </si>
  <si>
    <t>Horse</t>
  </si>
  <si>
    <t>Odds</t>
  </si>
  <si>
    <t>Stake</t>
  </si>
  <si>
    <t>Result</t>
  </si>
  <si>
    <t>P / L</t>
  </si>
  <si>
    <t>Running P/L</t>
  </si>
  <si>
    <t>BSP</t>
  </si>
  <si>
    <t xml:space="preserve">BPSP </t>
  </si>
  <si>
    <t>1.00 lingfield</t>
  </si>
  <si>
    <t>take two</t>
  </si>
  <si>
    <t>qualifiers</t>
  </si>
  <si>
    <t>kohinoor diamond</t>
  </si>
  <si>
    <t>wins</t>
  </si>
  <si>
    <t>1.30 lingfield</t>
  </si>
  <si>
    <t>mundersfield</t>
  </si>
  <si>
    <t>strike rate</t>
  </si>
  <si>
    <t>12.00 lingfield</t>
  </si>
  <si>
    <t>maratha</t>
  </si>
  <si>
    <t>12.30 lingfield</t>
  </si>
  <si>
    <t>lucky di</t>
  </si>
  <si>
    <t>bookie points p/l</t>
  </si>
  <si>
    <t>2.00 lingfield</t>
  </si>
  <si>
    <t>shyron</t>
  </si>
  <si>
    <t>profit at £10 / point</t>
  </si>
  <si>
    <t>pearl spectre</t>
  </si>
  <si>
    <t>profit at £50 / point</t>
  </si>
  <si>
    <t>alejandro</t>
  </si>
  <si>
    <t>return on investment</t>
  </si>
  <si>
    <t>2.30 lingfield</t>
  </si>
  <si>
    <t>unit of assesment</t>
  </si>
  <si>
    <t>cadeaux boxer</t>
  </si>
  <si>
    <t>bsp points p/l</t>
  </si>
  <si>
    <t>4.10 kempton</t>
  </si>
  <si>
    <t>jeopardy john</t>
  </si>
  <si>
    <t>dance emperor</t>
  </si>
  <si>
    <t>is it off</t>
  </si>
  <si>
    <t>4.55 wolverhampton</t>
  </si>
  <si>
    <t>rock warbler</t>
  </si>
  <si>
    <t>1.05 taunton</t>
  </si>
  <si>
    <t>arthur burrell</t>
  </si>
  <si>
    <t>pu</t>
  </si>
  <si>
    <t>1.35 taunton</t>
  </si>
  <si>
    <t>oscars song</t>
  </si>
  <si>
    <t>primo blue</t>
  </si>
  <si>
    <t>whin park</t>
  </si>
  <si>
    <t>12.30 taunton</t>
  </si>
  <si>
    <t>ballyknock cloud</t>
  </si>
  <si>
    <t>as i see it</t>
  </si>
  <si>
    <t>2.10 taunton</t>
  </si>
  <si>
    <t>floresco</t>
  </si>
  <si>
    <t>quarenta</t>
  </si>
  <si>
    <t>2.45 taunton</t>
  </si>
  <si>
    <t>ptit zig</t>
  </si>
  <si>
    <t>3.50 taunton</t>
  </si>
  <si>
    <t>fearsome fred</t>
  </si>
  <si>
    <t>innisfree lad</t>
  </si>
  <si>
    <t>mondello</t>
  </si>
  <si>
    <t>f</t>
  </si>
  <si>
    <t>1.10 bangor</t>
  </si>
  <si>
    <t>bernardelli</t>
  </si>
  <si>
    <t>1.20 cheltenham</t>
  </si>
  <si>
    <t>okotoks</t>
  </si>
  <si>
    <t>1.55 cheltenham</t>
  </si>
  <si>
    <t>viking mistress</t>
  </si>
  <si>
    <t>twenty eight guns</t>
  </si>
  <si>
    <t>ur</t>
  </si>
  <si>
    <t>11.50 doncaster</t>
  </si>
  <si>
    <t>sister sybil</t>
  </si>
  <si>
    <t>12.10 cheltenham</t>
  </si>
  <si>
    <t>western ryder</t>
  </si>
  <si>
    <t>12.25 doncaster</t>
  </si>
  <si>
    <t>blairs cove</t>
  </si>
  <si>
    <t>the ogle gogle man</t>
  </si>
  <si>
    <t>12.35 bangor</t>
  </si>
  <si>
    <t>mister bachster</t>
  </si>
  <si>
    <t>2.10 doncaster</t>
  </si>
  <si>
    <t>mister don</t>
  </si>
  <si>
    <t>2.20 bangor</t>
  </si>
  <si>
    <t>western rules</t>
  </si>
  <si>
    <t>2.30 cheltenham</t>
  </si>
  <si>
    <t>southfield theatre</t>
  </si>
  <si>
    <t>2.45 doncaster</t>
  </si>
  <si>
    <t>pulp fiction</t>
  </si>
  <si>
    <t>jack lamb</t>
  </si>
  <si>
    <t>3.20 doncaster</t>
  </si>
  <si>
    <t>dark sunset</t>
  </si>
  <si>
    <t>midnight glory</t>
  </si>
  <si>
    <t>1.05 doncaster</t>
  </si>
  <si>
    <t>call me vic</t>
  </si>
  <si>
    <t>cooking fat</t>
  </si>
  <si>
    <t>1.15 newcastle</t>
  </si>
  <si>
    <t>master singer</t>
  </si>
  <si>
    <t>bentelimar</t>
  </si>
  <si>
    <t>1.50 newcastle</t>
  </si>
  <si>
    <t>sugarloaf mountain</t>
  </si>
  <si>
    <t>guitar pete</t>
  </si>
  <si>
    <t>foxtail hill</t>
  </si>
  <si>
    <t>12.00 doncaster</t>
  </si>
  <si>
    <t>eskendash</t>
  </si>
  <si>
    <t>12.45 cheltenham</t>
  </si>
  <si>
    <t>cool star sivola</t>
  </si>
  <si>
    <t>jameson</t>
  </si>
  <si>
    <t>braquer dor</t>
  </si>
  <si>
    <t>je suis charlie</t>
  </si>
  <si>
    <t>3.05 cheltenham</t>
  </si>
  <si>
    <t>my tent or yours</t>
  </si>
  <si>
    <t>3.40 cheltenham</t>
  </si>
  <si>
    <t>graceful legend</t>
  </si>
  <si>
    <t>rons dream</t>
  </si>
  <si>
    <t>4.05 newcastle</t>
  </si>
  <si>
    <t>heavens guest</t>
  </si>
  <si>
    <t>pastime</t>
  </si>
  <si>
    <t>brittanic</t>
  </si>
  <si>
    <t>4.35 newcastle</t>
  </si>
  <si>
    <t>novabridge</t>
  </si>
  <si>
    <t>roys legacy</t>
  </si>
  <si>
    <t>1.00 ffos las</t>
  </si>
  <si>
    <t>savoy court</t>
  </si>
  <si>
    <t>1.40 musselburgh</t>
  </si>
  <si>
    <t>ballycrystal court</t>
  </si>
  <si>
    <t xml:space="preserve">1.50 plumpton </t>
  </si>
  <si>
    <t>talk of the south</t>
  </si>
  <si>
    <t>velvet cognac</t>
  </si>
  <si>
    <t>12.20 plumpton</t>
  </si>
  <si>
    <t>now listen here</t>
  </si>
  <si>
    <t>12.30 ffos las</t>
  </si>
  <si>
    <t>flanagans field</t>
  </si>
  <si>
    <t>2.00 wolverhampton</t>
  </si>
  <si>
    <t>purple rock</t>
  </si>
  <si>
    <t>2.05 ffos las</t>
  </si>
  <si>
    <t>fairmount</t>
  </si>
  <si>
    <t>2.15 musselburgh</t>
  </si>
  <si>
    <t>man look</t>
  </si>
  <si>
    <t>romulus du donjon</t>
  </si>
  <si>
    <t>2.25 plumpton</t>
  </si>
  <si>
    <t>cafe au lait</t>
  </si>
  <si>
    <t>blue april</t>
  </si>
  <si>
    <t>2.40 ffos las</t>
  </si>
  <si>
    <t>capitoul</t>
  </si>
  <si>
    <t>4.10 wolverhampton</t>
  </si>
  <si>
    <t>voyager blue</t>
  </si>
  <si>
    <t>1.00 southwell</t>
  </si>
  <si>
    <t>sumner beach</t>
  </si>
  <si>
    <t>tigerwolf</t>
  </si>
  <si>
    <t>1.10 fakenham</t>
  </si>
  <si>
    <t>minella gathering</t>
  </si>
  <si>
    <t>scooby</t>
  </si>
  <si>
    <t>1.30 southwell</t>
  </si>
  <si>
    <t>canadian royal</t>
  </si>
  <si>
    <t>1.50 catterick</t>
  </si>
  <si>
    <t>buckle street</t>
  </si>
  <si>
    <t>aramist</t>
  </si>
  <si>
    <t>12.20 catterick</t>
  </si>
  <si>
    <t>irish hawk</t>
  </si>
  <si>
    <t>12.30 southwell</t>
  </si>
  <si>
    <t>shades of mist</t>
  </si>
  <si>
    <t>lady lintera</t>
  </si>
  <si>
    <t>12.40 fakenham</t>
  </si>
  <si>
    <t>rosa damascena</t>
  </si>
  <si>
    <t>12.50 catterick</t>
  </si>
  <si>
    <t>haulani</t>
  </si>
  <si>
    <t>2.00 southwell</t>
  </si>
  <si>
    <t>letmestopyouthere</t>
  </si>
  <si>
    <t>bobby joe leg</t>
  </si>
  <si>
    <t>2.10 fakenham</t>
  </si>
  <si>
    <t>gin and tonic</t>
  </si>
  <si>
    <t>walsignham grange</t>
  </si>
  <si>
    <t>2.30 southwell</t>
  </si>
  <si>
    <t>throckley</t>
  </si>
  <si>
    <t>2.40 fakenham</t>
  </si>
  <si>
    <t>oakidoaki</t>
  </si>
  <si>
    <t>2.50 catterick</t>
  </si>
  <si>
    <t>bollin line</t>
  </si>
  <si>
    <t>3.10 fakenham</t>
  </si>
  <si>
    <t>dakkar collonges</t>
  </si>
  <si>
    <t>3.20 catterick</t>
  </si>
  <si>
    <t>hassab</t>
  </si>
  <si>
    <t>the roof hub</t>
  </si>
  <si>
    <t>3.30 southwell</t>
  </si>
  <si>
    <t>gnaad</t>
  </si>
  <si>
    <t>roaring rory</t>
  </si>
  <si>
    <t>1.00 newbury</t>
  </si>
  <si>
    <t>potterman</t>
  </si>
  <si>
    <t>lost history</t>
  </si>
  <si>
    <t>1.20 ludlow</t>
  </si>
  <si>
    <t>vivaccio</t>
  </si>
  <si>
    <t>11.40 lingfield</t>
  </si>
  <si>
    <t>brigham young</t>
  </si>
  <si>
    <t>12.10 lingfield</t>
  </si>
  <si>
    <t>mewtow</t>
  </si>
  <si>
    <t>classic charm</t>
  </si>
  <si>
    <t>12.50 ludlow</t>
  </si>
  <si>
    <t>hogans height</t>
  </si>
  <si>
    <t>shanroe in milan</t>
  </si>
  <si>
    <t>2.05 newbury</t>
  </si>
  <si>
    <t>miss parfois</t>
  </si>
  <si>
    <t>morello royale</t>
  </si>
  <si>
    <t>2.20 lingfield</t>
  </si>
  <si>
    <t>arcanista</t>
  </si>
  <si>
    <t>el torito</t>
  </si>
  <si>
    <t>2.30 ludlow</t>
  </si>
  <si>
    <t>ballykan</t>
  </si>
  <si>
    <t>will othe west</t>
  </si>
  <si>
    <t>2.55 lingfield</t>
  </si>
  <si>
    <t>volpone jelois</t>
  </si>
  <si>
    <t>sheilas fancy</t>
  </si>
  <si>
    <t>night generation</t>
  </si>
  <si>
    <t>3.35 ludlow</t>
  </si>
  <si>
    <t>flash the steel</t>
  </si>
  <si>
    <t>rocco</t>
  </si>
  <si>
    <t>1.35 exeter</t>
  </si>
  <si>
    <t>the cider maker</t>
  </si>
  <si>
    <t>1.45 southwell</t>
  </si>
  <si>
    <t>hard graft</t>
  </si>
  <si>
    <t>montague</t>
  </si>
  <si>
    <t>12.15 southwell</t>
  </si>
  <si>
    <t>moving robe</t>
  </si>
  <si>
    <t>12.25 towcester</t>
  </si>
  <si>
    <t>master archer</t>
  </si>
  <si>
    <t>12.35 exeter</t>
  </si>
  <si>
    <t>samarayia</t>
  </si>
  <si>
    <t>floral boquet</t>
  </si>
  <si>
    <t>12.45 southwell</t>
  </si>
  <si>
    <t>sunshineandbubbles</t>
  </si>
  <si>
    <t>gunner moyne</t>
  </si>
  <si>
    <t>2.15 southwell</t>
  </si>
  <si>
    <t>mister showman</t>
  </si>
  <si>
    <t>maraakib</t>
  </si>
  <si>
    <t>buthelezi</t>
  </si>
  <si>
    <t>2.25 towcester</t>
  </si>
  <si>
    <t>pauls hill</t>
  </si>
  <si>
    <t>2.40 exeter</t>
  </si>
  <si>
    <t>night of sin</t>
  </si>
  <si>
    <t>3.00 towcester</t>
  </si>
  <si>
    <t>kayfleur</t>
  </si>
  <si>
    <t>pink gin</t>
  </si>
  <si>
    <t>3.15 exeter</t>
  </si>
  <si>
    <t>polydora</t>
  </si>
  <si>
    <t>3.45 exeter</t>
  </si>
  <si>
    <t>badilou</t>
  </si>
  <si>
    <t>1.10 uttoxeter</t>
  </si>
  <si>
    <t>malapie</t>
  </si>
  <si>
    <t>ceann sibheal</t>
  </si>
  <si>
    <t>1.20 ascot</t>
  </si>
  <si>
    <t>i see you well</t>
  </si>
  <si>
    <t>1.55 ascot</t>
  </si>
  <si>
    <t>coeur blimey</t>
  </si>
  <si>
    <t>11.55 ayr</t>
  </si>
  <si>
    <t>mcgowans pass</t>
  </si>
  <si>
    <t>cool mix</t>
  </si>
  <si>
    <t>12.00 uttoxeter</t>
  </si>
  <si>
    <t>sunday central</t>
  </si>
  <si>
    <t>geogieshore</t>
  </si>
  <si>
    <t>12.45 ascot</t>
  </si>
  <si>
    <t>settle hill</t>
  </si>
  <si>
    <t>3.05 ascot</t>
  </si>
  <si>
    <t>the mighty don</t>
  </si>
  <si>
    <t>eaton hill</t>
  </si>
  <si>
    <t>3.40 ascot</t>
  </si>
  <si>
    <t>strong glance</t>
  </si>
  <si>
    <t>1.35 haydock</t>
  </si>
  <si>
    <t>ubaltique</t>
  </si>
  <si>
    <t>1.45 lingfled</t>
  </si>
  <si>
    <t>petite jack</t>
  </si>
  <si>
    <t>11.45 newcastle</t>
  </si>
  <si>
    <t>the great getaway</t>
  </si>
  <si>
    <t>now say yes</t>
  </si>
  <si>
    <t>12.35 lingfield</t>
  </si>
  <si>
    <t>bumptious</t>
  </si>
  <si>
    <t>12.40 ascot</t>
  </si>
  <si>
    <t>one of us</t>
  </si>
  <si>
    <t>miss yeats</t>
  </si>
  <si>
    <t>now mcginty</t>
  </si>
  <si>
    <t>roundabout magic</t>
  </si>
  <si>
    <t>awesome allan</t>
  </si>
  <si>
    <t>2.25 ascot</t>
  </si>
  <si>
    <t>the worlds end</t>
  </si>
  <si>
    <t>ming dynasty</t>
  </si>
  <si>
    <t>brandon castle</t>
  </si>
  <si>
    <t>3.00 ascot</t>
  </si>
  <si>
    <t>frrodon</t>
  </si>
  <si>
    <t>3.20 haydock</t>
  </si>
  <si>
    <t>cap du nord</t>
  </si>
  <si>
    <t>3.35 ascot</t>
  </si>
  <si>
    <t>hunters call</t>
  </si>
  <si>
    <t>1.05 musselburgh</t>
  </si>
  <si>
    <t>stamp your feet</t>
  </si>
  <si>
    <t>arthurs secret</t>
  </si>
  <si>
    <t>1.25 cheltenham</t>
  </si>
  <si>
    <t>yanworth</t>
  </si>
  <si>
    <t>ami desbois</t>
  </si>
  <si>
    <t>kings wharf</t>
  </si>
  <si>
    <t>tilly trotter</t>
  </si>
  <si>
    <t>12.30 musselburgh</t>
  </si>
  <si>
    <t>beach break</t>
  </si>
  <si>
    <t>12.50 cheltenham</t>
  </si>
  <si>
    <t>vyta du roc</t>
  </si>
  <si>
    <t>2.00 cheltenham</t>
  </si>
  <si>
    <t>top gamble</t>
  </si>
  <si>
    <t>silver concorde</t>
  </si>
  <si>
    <t>dear sire</t>
  </si>
  <si>
    <t>2.20 southwell</t>
  </si>
  <si>
    <t>hakam</t>
  </si>
  <si>
    <t>2.55 southwell</t>
  </si>
  <si>
    <t>monsieur jimmy</t>
  </si>
  <si>
    <t>swot</t>
  </si>
  <si>
    <t>mimics memory</t>
  </si>
  <si>
    <t>3.45 cheltenham</t>
  </si>
  <si>
    <t>acey milan</t>
  </si>
  <si>
    <t>1.00 ayr</t>
  </si>
  <si>
    <t>too many chiefs</t>
  </si>
  <si>
    <t>skipthescales</t>
  </si>
  <si>
    <t>12.30 ayr</t>
  </si>
  <si>
    <t>ardean lass</t>
  </si>
  <si>
    <t>in our blood</t>
  </si>
  <si>
    <t>2.10 ayr</t>
  </si>
  <si>
    <t>presented</t>
  </si>
  <si>
    <t>un noble</t>
  </si>
  <si>
    <t>2.40 ayr</t>
  </si>
  <si>
    <t>elusive theatre</t>
  </si>
  <si>
    <t>dedigout</t>
  </si>
  <si>
    <t>4.10 newcastle</t>
  </si>
  <si>
    <t>waarif</t>
  </si>
  <si>
    <t>4.40 newcastle</t>
  </si>
  <si>
    <t>von blucher</t>
  </si>
  <si>
    <t>dragon mail</t>
  </si>
  <si>
    <t>1.40 southwell</t>
  </si>
  <si>
    <t>tellovoi</t>
  </si>
  <si>
    <t>vroom</t>
  </si>
  <si>
    <t>12.40 southwell</t>
  </si>
  <si>
    <t>tynecastle park</t>
  </si>
  <si>
    <t>2.00 musselburgh</t>
  </si>
  <si>
    <t>nendrum</t>
  </si>
  <si>
    <t>toarmandowithlove</t>
  </si>
  <si>
    <t>rhythm of sound</t>
  </si>
  <si>
    <t>2.20 ludlow</t>
  </si>
  <si>
    <t>2.30 musselburgh</t>
  </si>
  <si>
    <t>jump for dough</t>
  </si>
  <si>
    <t>full jack</t>
  </si>
  <si>
    <t>shows over</t>
  </si>
  <si>
    <t>2.40 southwell</t>
  </si>
  <si>
    <t>lady perignon</t>
  </si>
  <si>
    <t>2.50 ludlow</t>
  </si>
  <si>
    <t>daisy de sivola</t>
  </si>
  <si>
    <t>3.00 musselburgh</t>
  </si>
  <si>
    <t>mixboy</t>
  </si>
  <si>
    <t>pain au chocolat</t>
  </si>
  <si>
    <t>1.15 bangor</t>
  </si>
  <si>
    <t>oneida tribe</t>
  </si>
  <si>
    <t>1.45 bangor</t>
  </si>
  <si>
    <t>vice et vertu</t>
  </si>
  <si>
    <t>1.55 wolverhampton</t>
  </si>
  <si>
    <t>the british lion</t>
  </si>
  <si>
    <t>2.25 wolverhampton</t>
  </si>
  <si>
    <t>authentic art</t>
  </si>
  <si>
    <t>2.50 bangor</t>
  </si>
  <si>
    <t>fin and game</t>
  </si>
  <si>
    <t>3.00 wolverhampton</t>
  </si>
  <si>
    <t>summer icon</t>
  </si>
  <si>
    <t>ravens lady</t>
  </si>
  <si>
    <t>3.20 bangor</t>
  </si>
  <si>
    <t>tailor tom</t>
  </si>
  <si>
    <t>4.05 wolverhampton</t>
  </si>
  <si>
    <t>french</t>
  </si>
  <si>
    <t>4.55 newcastle</t>
  </si>
  <si>
    <t>daschas</t>
  </si>
  <si>
    <t>fruit salad</t>
  </si>
  <si>
    <t>12.55 southwell</t>
  </si>
  <si>
    <t>snaffled</t>
  </si>
  <si>
    <t>2.05 southwell</t>
  </si>
  <si>
    <t>epitaph</t>
  </si>
  <si>
    <t>the amber fort</t>
  </si>
  <si>
    <t>3.40 southwell</t>
  </si>
  <si>
    <t>down time</t>
  </si>
  <si>
    <t>1.00 chestow</t>
  </si>
  <si>
    <t>another venture</t>
  </si>
  <si>
    <t>scotchtown</t>
  </si>
  <si>
    <t>1.15 lingfield</t>
  </si>
  <si>
    <t>presumido</t>
  </si>
  <si>
    <t>1.20 sandown</t>
  </si>
  <si>
    <t>chef dequipe</t>
  </si>
  <si>
    <t>never up</t>
  </si>
  <si>
    <t>1.45 lingfield</t>
  </si>
  <si>
    <t>general hazard</t>
  </si>
  <si>
    <t>fayez</t>
  </si>
  <si>
    <t>12.30 chepstow</t>
  </si>
  <si>
    <t>the sweeney</t>
  </si>
  <si>
    <t>2.05 chepstow</t>
  </si>
  <si>
    <t>final nudge</t>
  </si>
  <si>
    <t>silsol</t>
  </si>
  <si>
    <t>bishops road</t>
  </si>
  <si>
    <t>straight right</t>
  </si>
  <si>
    <t>2.25 sandown</t>
  </si>
  <si>
    <t>summerville boy</t>
  </si>
  <si>
    <t>2.40 wincanton</t>
  </si>
  <si>
    <t>kayf adventure</t>
  </si>
  <si>
    <t>uhlan bute</t>
  </si>
  <si>
    <t>2.45 chepstow</t>
  </si>
  <si>
    <t>shantou bob</t>
  </si>
  <si>
    <t>chef doeuvre</t>
  </si>
  <si>
    <t>3.00 sandown</t>
  </si>
  <si>
    <t>cloudy too</t>
  </si>
  <si>
    <t>3.15 wincanton</t>
  </si>
  <si>
    <t>le boizelo</t>
  </si>
  <si>
    <t>3.35 sandown</t>
  </si>
  <si>
    <t>gassin golf</t>
  </si>
  <si>
    <t>1.15 fontwell</t>
  </si>
  <si>
    <t>jubilympics</t>
  </si>
  <si>
    <t>1.45 fontwell</t>
  </si>
  <si>
    <t>princess roania</t>
  </si>
  <si>
    <t>big picture</t>
  </si>
  <si>
    <t>2.15 fontwell</t>
  </si>
  <si>
    <t>allchilledout</t>
  </si>
  <si>
    <t>2.45 fontwell</t>
  </si>
  <si>
    <t>chris pea green</t>
  </si>
  <si>
    <t>tikken away</t>
  </si>
  <si>
    <t>3.15 fontwell</t>
  </si>
  <si>
    <t>howlongisafoot</t>
  </si>
  <si>
    <t>3.45 fontwell</t>
  </si>
  <si>
    <t>mellow ben</t>
  </si>
  <si>
    <t>4.45 wolverhampton</t>
  </si>
  <si>
    <t>lucky lodge</t>
  </si>
  <si>
    <t>bell heather</t>
  </si>
  <si>
    <t>beepeecee</t>
  </si>
  <si>
    <t>coup de pinceau</t>
  </si>
  <si>
    <t>earth storm</t>
  </si>
  <si>
    <t>1.25 doncaster</t>
  </si>
  <si>
    <t>french crusader</t>
  </si>
  <si>
    <t>samson the man</t>
  </si>
  <si>
    <t>1.45 southwel</t>
  </si>
  <si>
    <t>london</t>
  </si>
  <si>
    <t>poets society</t>
  </si>
  <si>
    <t>intimate art</t>
  </si>
  <si>
    <t>12.35 taunton</t>
  </si>
  <si>
    <t>gilly grace</t>
  </si>
  <si>
    <t>kalarika</t>
  </si>
  <si>
    <t>12.55 doncaster</t>
  </si>
  <si>
    <t>book of gold</t>
  </si>
  <si>
    <t>du destin</t>
  </si>
  <si>
    <t>2.00 doncaster</t>
  </si>
  <si>
    <t>song saa</t>
  </si>
  <si>
    <t>wicked willy</t>
  </si>
  <si>
    <t>orbasa</t>
  </si>
  <si>
    <t>hammer gun</t>
  </si>
  <si>
    <t>2.35 doncaster</t>
  </si>
  <si>
    <t>ruby yeats</t>
  </si>
  <si>
    <t>black tulip</t>
  </si>
  <si>
    <t>fidux</t>
  </si>
  <si>
    <t>tagur</t>
  </si>
  <si>
    <t>tasaaboq</t>
  </si>
  <si>
    <t>1.10 lingfield</t>
  </si>
  <si>
    <t>shyjack</t>
  </si>
  <si>
    <t>monbeg oscar</t>
  </si>
  <si>
    <t>bahama moon</t>
  </si>
  <si>
    <t>foile douze</t>
  </si>
  <si>
    <t>1.55 ludlow</t>
  </si>
  <si>
    <t>secret door</t>
  </si>
  <si>
    <t>2.15 lingfield</t>
  </si>
  <si>
    <t>authors dream</t>
  </si>
  <si>
    <t>deebaj</t>
  </si>
  <si>
    <t>2.25 ludlow</t>
  </si>
  <si>
    <t>gamain</t>
  </si>
  <si>
    <t>3.00 ludlow</t>
  </si>
  <si>
    <t>goohar</t>
  </si>
  <si>
    <t>nansaroy</t>
  </si>
  <si>
    <t>3.25 lingfield</t>
  </si>
  <si>
    <t>something lucky</t>
  </si>
  <si>
    <t>silver penny</t>
  </si>
  <si>
    <t>dahills hill</t>
  </si>
  <si>
    <t>misty mai</t>
  </si>
  <si>
    <t>3.55 lingfield</t>
  </si>
  <si>
    <t>aibell</t>
  </si>
  <si>
    <t>dream point</t>
  </si>
  <si>
    <t>4.15 kempton</t>
  </si>
  <si>
    <t>monsieur royale</t>
  </si>
  <si>
    <t>captain peaky</t>
  </si>
  <si>
    <t>4.45 kempton</t>
  </si>
  <si>
    <t>legal history</t>
  </si>
  <si>
    <t>1.00 catterick</t>
  </si>
  <si>
    <t>1.30 catterick</t>
  </si>
  <si>
    <t>dresden</t>
  </si>
  <si>
    <t>1.45 leicester</t>
  </si>
  <si>
    <t>ballyarthur</t>
  </si>
  <si>
    <t>12.45 leicester</t>
  </si>
  <si>
    <t>vocaliser</t>
  </si>
  <si>
    <t>diamond rock</t>
  </si>
  <si>
    <t>2.05 catterick</t>
  </si>
  <si>
    <t>sonic</t>
  </si>
  <si>
    <t>2.25 newcastle</t>
  </si>
  <si>
    <t>henpecked</t>
  </si>
  <si>
    <t>something brewing</t>
  </si>
  <si>
    <t>2.35 catterick</t>
  </si>
  <si>
    <t>golden investment</t>
  </si>
  <si>
    <t>2.50 leicester</t>
  </si>
  <si>
    <t>minella for me</t>
  </si>
  <si>
    <t>kavanaghs corner</t>
  </si>
  <si>
    <t>zigger zagger</t>
  </si>
  <si>
    <t>3.00 newcastle</t>
  </si>
  <si>
    <t>somnambulist</t>
  </si>
  <si>
    <t>3.10 catterick</t>
  </si>
  <si>
    <t>pokora du lys</t>
  </si>
  <si>
    <t>3.45 catterick</t>
  </si>
  <si>
    <t>hartside</t>
  </si>
  <si>
    <t>hakkam</t>
  </si>
  <si>
    <t>1.10 sedgefield</t>
  </si>
  <si>
    <t>wazowski</t>
  </si>
  <si>
    <t>short flight</t>
  </si>
  <si>
    <t>1.30 huntingdon</t>
  </si>
  <si>
    <t>balibour</t>
  </si>
  <si>
    <t>1.40 sedgefield</t>
  </si>
  <si>
    <t>henrys joy</t>
  </si>
  <si>
    <t>1.50 lingfield</t>
  </si>
  <si>
    <t>kingsley klarion</t>
  </si>
  <si>
    <t>12.20 lingfield</t>
  </si>
  <si>
    <t>star story</t>
  </si>
  <si>
    <t>bleu et noir</t>
  </si>
  <si>
    <t>12.50 lingfield</t>
  </si>
  <si>
    <t>father ailbe</t>
  </si>
  <si>
    <t>sotomayor</t>
  </si>
  <si>
    <t>2.00 huntingdon</t>
  </si>
  <si>
    <t>leapaway</t>
  </si>
  <si>
    <t>early morning</t>
  </si>
  <si>
    <t>mr scaramanga</t>
  </si>
  <si>
    <t>2.30 huntingdon</t>
  </si>
  <si>
    <t>tommy the rascal</t>
  </si>
  <si>
    <t>3.20 lingfield</t>
  </si>
  <si>
    <t>envisaging</t>
  </si>
  <si>
    <t>3.30 huntingdon</t>
  </si>
  <si>
    <t>the bosss dream</t>
  </si>
  <si>
    <t>bobo mac</t>
  </si>
  <si>
    <t>4.00 huntingdon</t>
  </si>
  <si>
    <t>oh michelle</t>
  </si>
  <si>
    <t>1.05 wetherby</t>
  </si>
  <si>
    <t>mortens leam</t>
  </si>
  <si>
    <t>1.15 warwick</t>
  </si>
  <si>
    <t>somchine</t>
  </si>
  <si>
    <t>1.25 lingfield</t>
  </si>
  <si>
    <t>reflektor</t>
  </si>
  <si>
    <t>george dryden</t>
  </si>
  <si>
    <t>reckless endeavor</t>
  </si>
  <si>
    <t>12.30 wetherby</t>
  </si>
  <si>
    <t>quest for life</t>
  </si>
  <si>
    <t>12.40 warwick</t>
  </si>
  <si>
    <t>shroughmore lass</t>
  </si>
  <si>
    <t>all is good</t>
  </si>
  <si>
    <t>destined to shine</t>
  </si>
  <si>
    <t>12.55 kempton</t>
  </si>
  <si>
    <t>the devils drop</t>
  </si>
  <si>
    <t>2.05 kempton</t>
  </si>
  <si>
    <t>art maureque</t>
  </si>
  <si>
    <t>2.15 wetherby</t>
  </si>
  <si>
    <t>kayf blanco</t>
  </si>
  <si>
    <t>2.25 warwick</t>
  </si>
  <si>
    <t>sykes</t>
  </si>
  <si>
    <t>2.40 kempton</t>
  </si>
  <si>
    <t>topofthegame</t>
  </si>
  <si>
    <t>2.50 wetherby</t>
  </si>
  <si>
    <t>slanelough</t>
  </si>
  <si>
    <t>jaleo</t>
  </si>
  <si>
    <t>3.00 warwick</t>
  </si>
  <si>
    <t>mr whipped</t>
  </si>
  <si>
    <t>paisley park</t>
  </si>
  <si>
    <t>3.35 warwick</t>
  </si>
  <si>
    <t>missed approach</t>
  </si>
  <si>
    <t>3.40 kempton</t>
  </si>
  <si>
    <t>don bersey</t>
  </si>
  <si>
    <t>one for billy</t>
  </si>
  <si>
    <t>1.10 ayr</t>
  </si>
  <si>
    <t>grand morning</t>
  </si>
  <si>
    <t>1.45 ayr</t>
  </si>
  <si>
    <t>berkshire downs</t>
  </si>
  <si>
    <t>presenting rose</t>
  </si>
  <si>
    <t>2.15 ayr</t>
  </si>
  <si>
    <t>2.50 ayr</t>
  </si>
  <si>
    <t>buffalo ballet</t>
  </si>
  <si>
    <t>strong economy</t>
  </si>
  <si>
    <t>4.35 wolverhampton</t>
  </si>
  <si>
    <t>takeonefortheteam</t>
  </si>
  <si>
    <t>1.25 hereford</t>
  </si>
  <si>
    <t>jurys out</t>
  </si>
  <si>
    <t>2.00 hereford</t>
  </si>
  <si>
    <t>clondaw rigger</t>
  </si>
  <si>
    <t>gonna be good</t>
  </si>
  <si>
    <t>handsome sam</t>
  </si>
  <si>
    <t>2.30 hereford</t>
  </si>
  <si>
    <t>colt lightning</t>
  </si>
  <si>
    <t>hoola hula</t>
  </si>
  <si>
    <t>3.05 hereford</t>
  </si>
  <si>
    <t>3.40 hereford</t>
  </si>
  <si>
    <t>modeligo</t>
  </si>
  <si>
    <t>born to size</t>
  </si>
  <si>
    <t>4.35 kempton</t>
  </si>
  <si>
    <t>mercers</t>
  </si>
  <si>
    <t>bop it</t>
  </si>
  <si>
    <t>1.00 market rasen</t>
  </si>
  <si>
    <t>roberts star</t>
  </si>
  <si>
    <t>red danaher</t>
  </si>
  <si>
    <t>1.20 newbury</t>
  </si>
  <si>
    <t>dunhallow lad</t>
  </si>
  <si>
    <t>summer getaway</t>
  </si>
  <si>
    <t>percy street</t>
  </si>
  <si>
    <t>ambre des marais</t>
  </si>
  <si>
    <t>1.40 lingfield</t>
  </si>
  <si>
    <t>technological</t>
  </si>
  <si>
    <t>2.25 newbury</t>
  </si>
  <si>
    <t>saint calvados</t>
  </si>
  <si>
    <t>2.50 lingfield</t>
  </si>
  <si>
    <t>turnbury</t>
  </si>
  <si>
    <t>3.00 newbury</t>
  </si>
  <si>
    <t>two smokin barrels</t>
  </si>
  <si>
    <t>private malone</t>
  </si>
  <si>
    <t>pitch high</t>
  </si>
  <si>
    <t>bookmaker</t>
  </si>
  <si>
    <t>3.30 newbury</t>
  </si>
  <si>
    <t>just a thought</t>
  </si>
  <si>
    <t>smart mover</t>
  </si>
  <si>
    <t>4.00 newcastle</t>
  </si>
  <si>
    <t>leodis</t>
  </si>
  <si>
    <t>1.00 ludlow</t>
  </si>
  <si>
    <t>rouergate</t>
  </si>
  <si>
    <t>1.20 southwell</t>
  </si>
  <si>
    <t>caledonian gold</t>
  </si>
  <si>
    <t>1.30 ludlow</t>
  </si>
  <si>
    <t>happy diva</t>
  </si>
  <si>
    <t>midnight target</t>
  </si>
  <si>
    <t>1.40 wincanton</t>
  </si>
  <si>
    <t>fenlons court</t>
  </si>
  <si>
    <t>max forte</t>
  </si>
  <si>
    <t>12.20 southwell</t>
  </si>
  <si>
    <t>general tufto</t>
  </si>
  <si>
    <t>12.50 southwell</t>
  </si>
  <si>
    <t>2.00 ludlow</t>
  </si>
  <si>
    <t>abusson</t>
  </si>
  <si>
    <t>champagne at tara</t>
  </si>
  <si>
    <t>2.10 wincanton</t>
  </si>
  <si>
    <t>bameitallonmyroots</t>
  </si>
  <si>
    <t>dawson city</t>
  </si>
  <si>
    <t>aleef</t>
  </si>
  <si>
    <t>eccleston</t>
  </si>
  <si>
    <t>2.35 ludlow</t>
  </si>
  <si>
    <t>lygon rock</t>
  </si>
  <si>
    <t>master tradesman</t>
  </si>
  <si>
    <t>darius des bois</t>
  </si>
  <si>
    <t>luv u whatever</t>
  </si>
  <si>
    <t>3.20 wincanton</t>
  </si>
  <si>
    <t>lillington</t>
  </si>
  <si>
    <t>furni factors</t>
  </si>
  <si>
    <t>avon green</t>
  </si>
  <si>
    <t>1.35 chepstow</t>
  </si>
  <si>
    <t>trickster</t>
  </si>
  <si>
    <t>12.40 musselburgh</t>
  </si>
  <si>
    <t>spectator</t>
  </si>
  <si>
    <t>morning with ivan</t>
  </si>
  <si>
    <t>12.55 lingfield</t>
  </si>
  <si>
    <t>red snapper</t>
  </si>
  <si>
    <t>2.10 chepstow</t>
  </si>
  <si>
    <t>ramses de teillee</t>
  </si>
  <si>
    <t>kachy</t>
  </si>
  <si>
    <t>human nature</t>
  </si>
  <si>
    <t>3.05 lingfield</t>
  </si>
  <si>
    <t>malt teaser</t>
  </si>
  <si>
    <t>conkering hero</t>
  </si>
  <si>
    <t>3.20 chepstow</t>
  </si>
  <si>
    <t>catching on</t>
  </si>
  <si>
    <t>astigos</t>
  </si>
  <si>
    <t>greyed a</t>
  </si>
  <si>
    <t>3.50 chepstow</t>
  </si>
  <si>
    <t>brereton</t>
  </si>
  <si>
    <t>finnegans garden</t>
  </si>
  <si>
    <t>1.30 haydock</t>
  </si>
  <si>
    <t>positively dylan</t>
  </si>
  <si>
    <t>1.50 ascot</t>
  </si>
  <si>
    <t>midnight tune</t>
  </si>
  <si>
    <t>hitherjacques lady</t>
  </si>
  <si>
    <t>gothic empire</t>
  </si>
  <si>
    <t>12.55 haydock</t>
  </si>
  <si>
    <t>joke dancer</t>
  </si>
  <si>
    <t>bingo dolivate</t>
  </si>
  <si>
    <t>ginger lady</t>
  </si>
  <si>
    <t>relevant</t>
  </si>
  <si>
    <t>epicurious</t>
  </si>
  <si>
    <t>2.15 taunton</t>
  </si>
  <si>
    <t>boite</t>
  </si>
  <si>
    <t>cold march</t>
  </si>
  <si>
    <t>kings lad</t>
  </si>
  <si>
    <t>crossed my mind</t>
  </si>
  <si>
    <t>whatmore</t>
  </si>
  <si>
    <t>oxwich bay</t>
  </si>
  <si>
    <t>3.10 lingfield</t>
  </si>
  <si>
    <t>american gigolo</t>
  </si>
  <si>
    <t>3.45 haydock</t>
  </si>
  <si>
    <t>azzuri</t>
  </si>
  <si>
    <t>4.10 lingfield</t>
  </si>
  <si>
    <t>met by moonlight</t>
  </si>
  <si>
    <t>gold club</t>
  </si>
  <si>
    <t>4.15 haydock</t>
  </si>
  <si>
    <t>donnas diamond</t>
  </si>
  <si>
    <t>bruichladdich</t>
  </si>
  <si>
    <t>3.00 chelmsford</t>
  </si>
  <si>
    <t>la fortuna</t>
  </si>
  <si>
    <t>shes zoff</t>
  </si>
  <si>
    <t>3.30 chelmsford</t>
  </si>
  <si>
    <t>volturnus</t>
  </si>
  <si>
    <t>4.00 chelmsford</t>
  </si>
  <si>
    <t>excellent george</t>
  </si>
  <si>
    <t>bernies boy</t>
  </si>
  <si>
    <t>4.30 chelmsford</t>
  </si>
  <si>
    <t>1.45 huntingdon</t>
  </si>
  <si>
    <t>2.15 huntingdon</t>
  </si>
  <si>
    <t>equus secretus</t>
  </si>
  <si>
    <t>2.25 doncaster</t>
  </si>
  <si>
    <t>baden</t>
  </si>
  <si>
    <t>2.55 towcester</t>
  </si>
  <si>
    <t>brillare momento</t>
  </si>
  <si>
    <t>3.20 huntingdon</t>
  </si>
  <si>
    <t>bally gilbert</t>
  </si>
  <si>
    <t>3.30 doncaster</t>
  </si>
  <si>
    <t>fingerontheswitch</t>
  </si>
  <si>
    <t>3.45 newcastle</t>
  </si>
  <si>
    <t>bollihope</t>
  </si>
  <si>
    <t>stoneboat bill</t>
  </si>
  <si>
    <t>lost at sea</t>
  </si>
  <si>
    <t>troopers gold</t>
  </si>
  <si>
    <t>wonderfillo</t>
  </si>
  <si>
    <t>bob maxwell</t>
  </si>
  <si>
    <t>1.20 kempton</t>
  </si>
  <si>
    <t>bolving</t>
  </si>
  <si>
    <t>1.40 bangor</t>
  </si>
  <si>
    <t>1.50 kempton</t>
  </si>
  <si>
    <t>chosen path</t>
  </si>
  <si>
    <t>2.25 kempton</t>
  </si>
  <si>
    <t>max ward</t>
  </si>
  <si>
    <t>3.00 kempton</t>
  </si>
  <si>
    <t>bertie barnes</t>
  </si>
  <si>
    <t>3.30 kempton</t>
  </si>
  <si>
    <t>bidbadjohn</t>
  </si>
  <si>
    <t>4.05 kempton</t>
  </si>
  <si>
    <t>commanche red</t>
  </si>
  <si>
    <t>4.15 chelmsford</t>
  </si>
  <si>
    <t>dear bruin</t>
  </si>
  <si>
    <t>1.30 warwick</t>
  </si>
  <si>
    <t>victarion</t>
  </si>
  <si>
    <t>1.50 newbury</t>
  </si>
  <si>
    <t>barters hill</t>
  </si>
  <si>
    <t>my target</t>
  </si>
  <si>
    <t>3.30 lingfield</t>
  </si>
  <si>
    <t>fearsome</t>
  </si>
  <si>
    <t>native fighter</t>
  </si>
  <si>
    <t>top beak</t>
  </si>
  <si>
    <t>3.35 newbury</t>
  </si>
  <si>
    <t>zalvados</t>
  </si>
  <si>
    <t>neitzsche</t>
  </si>
  <si>
    <t>4.35 lingfield</t>
  </si>
  <si>
    <t>picket line</t>
  </si>
  <si>
    <t>4.50 warwick</t>
  </si>
  <si>
    <t>vado forte</t>
  </si>
  <si>
    <t>1.40 doncaster</t>
  </si>
  <si>
    <t>dynamite dollars</t>
  </si>
  <si>
    <t>2.05 newcastle</t>
  </si>
  <si>
    <t>native appeal</t>
  </si>
  <si>
    <t>2.15 plumpton</t>
  </si>
  <si>
    <t>tierra verde</t>
  </si>
  <si>
    <t>3.05 catterick</t>
  </si>
  <si>
    <t>allmyown</t>
  </si>
  <si>
    <t>3.10 newcastle</t>
  </si>
  <si>
    <t>holiday magic</t>
  </si>
  <si>
    <t>lualiwa</t>
  </si>
  <si>
    <t>no duffer</t>
  </si>
  <si>
    <t>indian castle</t>
  </si>
  <si>
    <t>3.20 plumpton</t>
  </si>
  <si>
    <t>norse legend</t>
  </si>
  <si>
    <t>4.05 catterick</t>
  </si>
  <si>
    <t>earthmoves</t>
  </si>
  <si>
    <t>no planning</t>
  </si>
  <si>
    <t>4.20 newcastle</t>
  </si>
  <si>
    <t>kwanza</t>
  </si>
  <si>
    <t>4.20 plumpton</t>
  </si>
  <si>
    <t>the golden hour</t>
  </si>
  <si>
    <t>sartorial elegance</t>
  </si>
  <si>
    <t>shoofly milly</t>
  </si>
  <si>
    <t>4.30 doncaster</t>
  </si>
  <si>
    <t>hidden glen</t>
  </si>
  <si>
    <t>4.50 newcastle</t>
  </si>
  <si>
    <t>zabeel star</t>
  </si>
  <si>
    <t>4.50 plumpton</t>
  </si>
  <si>
    <t>third act</t>
  </si>
  <si>
    <t>ruler of the nile</t>
  </si>
  <si>
    <t>rock of leon</t>
  </si>
  <si>
    <t>3.25 southwell</t>
  </si>
  <si>
    <t>galleons spear</t>
  </si>
  <si>
    <t>st marys</t>
  </si>
  <si>
    <t>4.00 southwell</t>
  </si>
  <si>
    <t>treaty of rome</t>
  </si>
  <si>
    <t>agueroo</t>
  </si>
  <si>
    <t>zoravan</t>
  </si>
  <si>
    <t>4.30 southwell</t>
  </si>
  <si>
    <t>essential</t>
  </si>
  <si>
    <t>dun faw good</t>
  </si>
  <si>
    <t>2.10 towcester</t>
  </si>
  <si>
    <t>bermeo</t>
  </si>
  <si>
    <t>rock and roll king</t>
  </si>
  <si>
    <t>golden footsteps</t>
  </si>
  <si>
    <t>bad dog</t>
  </si>
  <si>
    <t>2.40 towcester</t>
  </si>
  <si>
    <t>colmers hill</t>
  </si>
  <si>
    <t>3.10 towcester</t>
  </si>
  <si>
    <t>dark aster</t>
  </si>
  <si>
    <t>3.30 musselburgh</t>
  </si>
  <si>
    <t>titus bolt</t>
  </si>
  <si>
    <t>devils water</t>
  </si>
  <si>
    <t>3.40 towcester</t>
  </si>
  <si>
    <t>north west wind</t>
  </si>
  <si>
    <t>4.00 musselburgh</t>
  </si>
  <si>
    <t>4.20 lingfield</t>
  </si>
  <si>
    <t>4.50 lingfield</t>
  </si>
  <si>
    <t>pivotal flame</t>
  </si>
  <si>
    <t>victoriously</t>
  </si>
  <si>
    <t>golconda prince</t>
  </si>
  <si>
    <t>1.25 kelso</t>
  </si>
  <si>
    <t>expresstime</t>
  </si>
  <si>
    <t>1.40 leicester</t>
  </si>
  <si>
    <t>glance back</t>
  </si>
  <si>
    <t>1.55 kelso</t>
  </si>
  <si>
    <t>mighty thunder</t>
  </si>
  <si>
    <t>2.05 fontwell</t>
  </si>
  <si>
    <t>kapdad</t>
  </si>
  <si>
    <t>2.15 leicester</t>
  </si>
  <si>
    <t>heavenly promise</t>
  </si>
  <si>
    <t>2.25 kelso</t>
  </si>
  <si>
    <t>chti balko</t>
  </si>
  <si>
    <t>2.45 leicester</t>
  </si>
  <si>
    <t>crosspark</t>
  </si>
  <si>
    <t>3.35 kelso</t>
  </si>
  <si>
    <t>landecker</t>
  </si>
  <si>
    <t>rowdy rocher</t>
  </si>
  <si>
    <t>tactical manoeuvre</t>
  </si>
  <si>
    <t>4.20 fontwell</t>
  </si>
  <si>
    <t>itoldyou</t>
  </si>
  <si>
    <t>4.30 leicester</t>
  </si>
  <si>
    <t>sybarite</t>
  </si>
  <si>
    <t>paddys poem</t>
  </si>
  <si>
    <t>jazirat</t>
  </si>
  <si>
    <t>1.40 fakenham</t>
  </si>
  <si>
    <t>yasir</t>
  </si>
  <si>
    <t>hill fort</t>
  </si>
  <si>
    <t>1.50 sandown</t>
  </si>
  <si>
    <t>movie legend</t>
  </si>
  <si>
    <t>un beau roman</t>
  </si>
  <si>
    <t>naranja</t>
  </si>
  <si>
    <t>all currencies</t>
  </si>
  <si>
    <t>2.35 lingfield</t>
  </si>
  <si>
    <t>toms rock</t>
  </si>
  <si>
    <t>van huysen</t>
  </si>
  <si>
    <t xml:space="preserve">barca </t>
  </si>
  <si>
    <t>midnight monty</t>
  </si>
  <si>
    <t>cabragh</t>
  </si>
  <si>
    <t>burrumbeet</t>
  </si>
  <si>
    <t>3.40 lingfield</t>
  </si>
  <si>
    <t>regicide</t>
  </si>
  <si>
    <t>4.05 sandown</t>
  </si>
  <si>
    <t>potters legend</t>
  </si>
  <si>
    <t>mosspark</t>
  </si>
  <si>
    <t>4.15 lingfield</t>
  </si>
  <si>
    <t>pour lamour</t>
  </si>
  <si>
    <t>hallingham</t>
  </si>
  <si>
    <t>sanches</t>
  </si>
  <si>
    <t>4.45 lingfield</t>
  </si>
  <si>
    <t>smiley bagel</t>
  </si>
  <si>
    <t>1.15 ascot</t>
  </si>
  <si>
    <t>warthog</t>
  </si>
  <si>
    <t>shambra</t>
  </si>
  <si>
    <t>drive on locky</t>
  </si>
  <si>
    <t>de medici</t>
  </si>
  <si>
    <t>zenith one</t>
  </si>
  <si>
    <t>12.40 lingfield</t>
  </si>
  <si>
    <t>sir jamie</t>
  </si>
  <si>
    <t>2.05 haydock</t>
  </si>
  <si>
    <t>brother tiger</t>
  </si>
  <si>
    <t xml:space="preserve">2.40 haydock </t>
  </si>
  <si>
    <t>crievehill</t>
  </si>
  <si>
    <t>avos garde</t>
  </si>
  <si>
    <t>3.15 haydock</t>
  </si>
  <si>
    <t>wild west wind</t>
  </si>
  <si>
    <t>r</t>
  </si>
  <si>
    <t>kasbah</t>
  </si>
  <si>
    <t>3.50 haydock</t>
  </si>
  <si>
    <t>tommy rapper</t>
  </si>
  <si>
    <t>theos charm</t>
  </si>
  <si>
    <t>3.55 wincanton</t>
  </si>
  <si>
    <t>fortunate george</t>
  </si>
  <si>
    <t>4.10 ascot</t>
  </si>
  <si>
    <t>templeross</t>
  </si>
  <si>
    <t>amandas teddy</t>
  </si>
  <si>
    <t>2.00 carlisle</t>
  </si>
  <si>
    <t>ballinslea bridge</t>
  </si>
  <si>
    <t>2.30 carlisle</t>
  </si>
  <si>
    <t>take a break</t>
  </si>
  <si>
    <t>snowed in</t>
  </si>
  <si>
    <t>3.00 carlisle</t>
  </si>
  <si>
    <t>swing hard</t>
  </si>
  <si>
    <t>top cat henry</t>
  </si>
  <si>
    <t>3.15 lingfield</t>
  </si>
  <si>
    <t>belle empress</t>
  </si>
  <si>
    <t>3.35 carlisle</t>
  </si>
  <si>
    <t>blottos</t>
  </si>
  <si>
    <t>tomngerry</t>
  </si>
  <si>
    <t>4.05 carlisle</t>
  </si>
  <si>
    <t>pinch of ginger</t>
  </si>
  <si>
    <t>point n shoot</t>
  </si>
  <si>
    <t>4.25 lingfield</t>
  </si>
  <si>
    <t>4.40 carlisle</t>
  </si>
  <si>
    <t>shanroe santos</t>
  </si>
  <si>
    <t>2.00 wetherby</t>
  </si>
  <si>
    <t>christmas in usa</t>
  </si>
  <si>
    <t>the russian doyen</t>
  </si>
  <si>
    <t>2.30 wetherby</t>
  </si>
  <si>
    <t>honeychile ryder</t>
  </si>
  <si>
    <t>3.35 wetherby</t>
  </si>
  <si>
    <t>pistol park</t>
  </si>
  <si>
    <t>swift crusader</t>
  </si>
  <si>
    <t>3.45 taunton</t>
  </si>
  <si>
    <t>black mischief</t>
  </si>
  <si>
    <t>dovils date</t>
  </si>
  <si>
    <t>4.05 wetherby</t>
  </si>
  <si>
    <t>dulce panem</t>
  </si>
  <si>
    <t>bd</t>
  </si>
  <si>
    <t>northern girl</t>
  </si>
  <si>
    <t>4.40 wetherby</t>
  </si>
  <si>
    <t>just georgie</t>
  </si>
  <si>
    <t>4.50 taunton</t>
  </si>
  <si>
    <t>deckers delight</t>
  </si>
  <si>
    <t>1.50 ludlow</t>
  </si>
  <si>
    <t>pearl of the west</t>
  </si>
  <si>
    <t>jetstream</t>
  </si>
  <si>
    <t>2.15 doncaster</t>
  </si>
  <si>
    <t>first drift</t>
  </si>
  <si>
    <t>2.40 newcastle</t>
  </si>
  <si>
    <t>time to blossom</t>
  </si>
  <si>
    <t>mystikana</t>
  </si>
  <si>
    <t>2.50 doncaster</t>
  </si>
  <si>
    <t>classic ben</t>
  </si>
  <si>
    <t>3.55 doncaster</t>
  </si>
  <si>
    <t>warden hill</t>
  </si>
  <si>
    <t>two for gold</t>
  </si>
  <si>
    <t>4.40 ludlow</t>
  </si>
  <si>
    <t>admirals secret</t>
  </si>
  <si>
    <t>road to rome</t>
  </si>
  <si>
    <t>1.50 huntingdon</t>
  </si>
  <si>
    <t>red admirable</t>
  </si>
  <si>
    <t>best tamayuz</t>
  </si>
  <si>
    <t>mister christopher</t>
  </si>
  <si>
    <t>2.35 southwell</t>
  </si>
  <si>
    <t>one more chance</t>
  </si>
  <si>
    <t>alberta</t>
  </si>
  <si>
    <t>hear the chimes</t>
  </si>
  <si>
    <t>3.45 southwell</t>
  </si>
  <si>
    <t>poyle vinnie</t>
  </si>
  <si>
    <t>erissimus maximus</t>
  </si>
  <si>
    <t>4.05 huntingdon</t>
  </si>
  <si>
    <t>renes girl</t>
  </si>
  <si>
    <t>4.40 huntingdon</t>
  </si>
  <si>
    <t>kincora fort</t>
  </si>
  <si>
    <t>wandrin star</t>
  </si>
  <si>
    <t>4.55 southwell</t>
  </si>
  <si>
    <t>good time ahead</t>
  </si>
  <si>
    <t>last chance paddy</t>
  </si>
  <si>
    <t>1.50 warwick</t>
  </si>
  <si>
    <t>2.45 lingfield</t>
  </si>
  <si>
    <t>wild flower</t>
  </si>
  <si>
    <t>hornby</t>
  </si>
  <si>
    <t>3.30 warwick</t>
  </si>
  <si>
    <t>drumlee street</t>
  </si>
  <si>
    <t>calipto</t>
  </si>
  <si>
    <t>3.50 lingfield</t>
  </si>
  <si>
    <t>exchequer</t>
  </si>
  <si>
    <t>4.15 exeter</t>
  </si>
  <si>
    <t>surtee du berlais</t>
  </si>
  <si>
    <t>lucky lover boy</t>
  </si>
  <si>
    <t>4.50 exeter</t>
  </si>
  <si>
    <t>shotgun paddy</t>
  </si>
  <si>
    <t>1.15 kempton</t>
  </si>
  <si>
    <t>my charity</t>
  </si>
  <si>
    <t>2.10 newcastle</t>
  </si>
  <si>
    <t>keika</t>
  </si>
  <si>
    <t>2.45 newcastle</t>
  </si>
  <si>
    <t>back to the thatch</t>
  </si>
  <si>
    <t>millicent silver</t>
  </si>
  <si>
    <t>3.05 chepstow</t>
  </si>
  <si>
    <t>eddie maurice</t>
  </si>
  <si>
    <t>3.35 kempton</t>
  </si>
  <si>
    <t>art moresque</t>
  </si>
  <si>
    <t>josses hill</t>
  </si>
  <si>
    <t>3.40 chepstow</t>
  </si>
  <si>
    <t>eminent poet</t>
  </si>
  <si>
    <t>mutawathea</t>
  </si>
  <si>
    <t>fourth act</t>
  </si>
  <si>
    <t>island brave</t>
  </si>
  <si>
    <t>special acceptance</t>
  </si>
  <si>
    <t>2.00 plumpton</t>
  </si>
  <si>
    <t>the premier celtic</t>
  </si>
  <si>
    <t>miss adventure</t>
  </si>
  <si>
    <t>2.25 lingfield</t>
  </si>
  <si>
    <t>ertidaad</t>
  </si>
  <si>
    <t>3.00 plumpton</t>
  </si>
  <si>
    <t>walk of gleams</t>
  </si>
  <si>
    <t>3.15 ayr</t>
  </si>
  <si>
    <t>sayesse</t>
  </si>
  <si>
    <t>3.35 plumpton</t>
  </si>
  <si>
    <t>darwins theory</t>
  </si>
  <si>
    <t>clergyman</t>
  </si>
  <si>
    <t>4.40 plumpton</t>
  </si>
  <si>
    <t>the lion dancer</t>
  </si>
  <si>
    <t>pointzpass</t>
  </si>
  <si>
    <t>pharoh jake</t>
  </si>
  <si>
    <t>2.15 chelmsford</t>
  </si>
  <si>
    <t>make magic</t>
  </si>
  <si>
    <t>3.00 lingfield</t>
  </si>
  <si>
    <t>emenem</t>
  </si>
  <si>
    <t>man of harlech</t>
  </si>
  <si>
    <t>3.15 chelmsford</t>
  </si>
  <si>
    <t>4.00 lingfield</t>
  </si>
  <si>
    <t>french mix</t>
  </si>
  <si>
    <t>attain</t>
  </si>
  <si>
    <t>shamson</t>
  </si>
  <si>
    <t>2.45 wolverhampton</t>
  </si>
  <si>
    <t>critical thinking</t>
  </si>
  <si>
    <t>4.25 wolverhampton</t>
  </si>
  <si>
    <t>nautical haven</t>
  </si>
  <si>
    <t>the society man</t>
  </si>
  <si>
    <t>2.45 southwell</t>
  </si>
  <si>
    <t>volcanic</t>
  </si>
  <si>
    <t>3.20 southwell</t>
  </si>
  <si>
    <t>brotherly company</t>
  </si>
  <si>
    <t>constantino</t>
  </si>
  <si>
    <t>thankyou very much</t>
  </si>
  <si>
    <t>encore dor</t>
  </si>
  <si>
    <t>lake volta</t>
  </si>
  <si>
    <t>lansky</t>
  </si>
  <si>
    <t>3.50 newcastle</t>
  </si>
  <si>
    <t>william of orange</t>
  </si>
  <si>
    <t>camino</t>
  </si>
  <si>
    <t>lage dor</t>
  </si>
  <si>
    <t>noteworthy</t>
  </si>
  <si>
    <t>2.00 kempton</t>
  </si>
  <si>
    <t>hillcrest fire</t>
  </si>
  <si>
    <t>magic dancer</t>
  </si>
  <si>
    <t>2.50 southwell</t>
  </si>
  <si>
    <t>peppay le pugh</t>
  </si>
  <si>
    <t>one style</t>
  </si>
  <si>
    <t>zubayr</t>
  </si>
  <si>
    <t>4.25 southwell</t>
  </si>
  <si>
    <t>tomkevi</t>
  </si>
  <si>
    <t>4.30 kempton</t>
  </si>
  <si>
    <t>perculiar places</t>
  </si>
  <si>
    <t>boardwalk empire</t>
  </si>
  <si>
    <t>foxy boy</t>
  </si>
  <si>
    <t>the resdev way</t>
  </si>
  <si>
    <t>4.20 southwell</t>
  </si>
  <si>
    <t>trading punches</t>
  </si>
  <si>
    <t>4.50 southwell</t>
  </si>
  <si>
    <t>eyes of fire</t>
  </si>
  <si>
    <t>discoverie</t>
  </si>
  <si>
    <t>big amigo</t>
  </si>
  <si>
    <t>shine baby shine</t>
  </si>
  <si>
    <t>alohamora</t>
  </si>
  <si>
    <t>square viviani</t>
  </si>
  <si>
    <t>3.40 fontwell</t>
  </si>
  <si>
    <t>free range</t>
  </si>
  <si>
    <t>krugermac</t>
  </si>
  <si>
    <t>4.30 lingfield</t>
  </si>
  <si>
    <t>dutch uncle</t>
  </si>
  <si>
    <t>marjooh</t>
  </si>
  <si>
    <t>alifax</t>
  </si>
  <si>
    <t>ring minella</t>
  </si>
  <si>
    <t>johns luck</t>
  </si>
  <si>
    <t>bold spirit</t>
  </si>
  <si>
    <t>3.00 southwell</t>
  </si>
  <si>
    <t>involved</t>
  </si>
  <si>
    <t>3.10 wincanton</t>
  </si>
  <si>
    <t>flight commander</t>
  </si>
  <si>
    <t>vieux lille</t>
  </si>
  <si>
    <t>3.25 carlisle</t>
  </si>
  <si>
    <t>shanaway</t>
  </si>
  <si>
    <t>3.35 southwell</t>
  </si>
  <si>
    <t>crosse fire</t>
  </si>
  <si>
    <t>3.55 carlisle</t>
  </si>
  <si>
    <t>grove silver</t>
  </si>
  <si>
    <t>4.05 southwell</t>
  </si>
  <si>
    <t>da capo dandy</t>
  </si>
  <si>
    <t>iconic figure</t>
  </si>
  <si>
    <t>4.50 wincanton</t>
  </si>
  <si>
    <t>cucklington</t>
  </si>
  <si>
    <t>withoutdefavourite</t>
  </si>
  <si>
    <t>big time frank</t>
  </si>
  <si>
    <t>clondaw westie</t>
  </si>
  <si>
    <t>1.50 ayr</t>
  </si>
  <si>
    <t>booyakasha</t>
  </si>
  <si>
    <t>2.30 sandown</t>
  </si>
  <si>
    <t>briac</t>
  </si>
  <si>
    <t>kastani beach</t>
  </si>
  <si>
    <t>2.40 leicester</t>
  </si>
  <si>
    <t>icing on the cake</t>
  </si>
  <si>
    <t>3.05 sandown</t>
  </si>
  <si>
    <t>quids in</t>
  </si>
  <si>
    <t>3.40 sandown</t>
  </si>
  <si>
    <t>knockrawley</t>
  </si>
  <si>
    <t>4.45 sandown</t>
  </si>
  <si>
    <t>lip service</t>
  </si>
  <si>
    <t xml:space="preserve">1.20 sandown </t>
  </si>
  <si>
    <t>born legend</t>
  </si>
  <si>
    <t>1.30 wolverhampton</t>
  </si>
  <si>
    <t>newstead abbey</t>
  </si>
  <si>
    <t>game on</t>
  </si>
  <si>
    <t>mr antolini</t>
  </si>
  <si>
    <t>friday nite light</t>
  </si>
  <si>
    <t>birch hill</t>
  </si>
  <si>
    <t>2.45 ayr</t>
  </si>
  <si>
    <t>what a dream</t>
  </si>
  <si>
    <t>aimee de sivola</t>
  </si>
  <si>
    <t>3.50 wolverhampton</t>
  </si>
  <si>
    <t>tribal warrior</t>
  </si>
  <si>
    <t>mearing</t>
  </si>
  <si>
    <t>lancelot du lac</t>
  </si>
  <si>
    <t>4.35 hereford</t>
  </si>
  <si>
    <t>beau bay</t>
  </si>
  <si>
    <t>burrenbridge hotel</t>
  </si>
  <si>
    <t>aloomomo</t>
  </si>
  <si>
    <t>sandhurst lad</t>
  </si>
  <si>
    <t>pop rockstar</t>
  </si>
  <si>
    <t>4.40 taunton</t>
  </si>
  <si>
    <t>tikkinthebox</t>
  </si>
  <si>
    <t>helium</t>
  </si>
  <si>
    <t>sweetnchic</t>
  </si>
  <si>
    <t>1.10 southwell</t>
  </si>
  <si>
    <t>luath</t>
  </si>
  <si>
    <t>1.20 sedgefield</t>
  </si>
  <si>
    <t>aniknam</t>
  </si>
  <si>
    <t>1.30 cheltenham</t>
  </si>
  <si>
    <t>us and them</t>
  </si>
  <si>
    <t>slate house</t>
  </si>
  <si>
    <t>dame rose</t>
  </si>
  <si>
    <t>best tamayz</t>
  </si>
  <si>
    <t>mr andros</t>
  </si>
  <si>
    <t>2.10 cheltenham</t>
  </si>
  <si>
    <t>footpad</t>
  </si>
  <si>
    <t>2.25 southwell</t>
  </si>
  <si>
    <t>x rated</t>
  </si>
  <si>
    <t>star ascending</t>
  </si>
  <si>
    <t>2.50 cheltenham</t>
  </si>
  <si>
    <t>vintage clouds</t>
  </si>
  <si>
    <t>cogry</t>
  </si>
  <si>
    <t>3.05 southwell</t>
  </si>
  <si>
    <t>angel palanas</t>
  </si>
  <si>
    <t>3.15 sedgefield</t>
  </si>
  <si>
    <t>rapid fritz</t>
  </si>
  <si>
    <t>archie stevens</t>
  </si>
  <si>
    <t>dapper man</t>
  </si>
  <si>
    <t>4.50 cheltenham</t>
  </si>
  <si>
    <t>shades of midnight</t>
  </si>
  <si>
    <t>undercover brother</t>
  </si>
  <si>
    <t>1.55 southwell</t>
  </si>
  <si>
    <t>scribner creek</t>
  </si>
  <si>
    <t>medici moon</t>
  </si>
  <si>
    <t>al boum photo</t>
  </si>
  <si>
    <t>dounikos</t>
  </si>
  <si>
    <t>2.25 huntingdon</t>
  </si>
  <si>
    <t>global dominion</t>
  </si>
  <si>
    <t>touch of steel</t>
  </si>
  <si>
    <t>jungle vip</t>
  </si>
  <si>
    <t>pennistone</t>
  </si>
  <si>
    <t>barra</t>
  </si>
  <si>
    <t>michevious max</t>
  </si>
  <si>
    <t xml:space="preserve">mount mews </t>
  </si>
  <si>
    <t>3.15 southwell</t>
  </si>
  <si>
    <t>custard the dragon</t>
  </si>
  <si>
    <t>3.45 huntingdon</t>
  </si>
  <si>
    <t>bisoubisou</t>
  </si>
  <si>
    <t>4.35 southwell</t>
  </si>
  <si>
    <t>turning gold</t>
  </si>
  <si>
    <t>eragon de chanay</t>
  </si>
  <si>
    <t>kemboy</t>
  </si>
  <si>
    <t>1.55 towcester</t>
  </si>
  <si>
    <t>billy hicks</t>
  </si>
  <si>
    <t>glenloe</t>
  </si>
  <si>
    <t>frodon</t>
  </si>
  <si>
    <t>3.30 cheltenham</t>
  </si>
  <si>
    <t>augusta kate</t>
  </si>
  <si>
    <t>unowhatimeanharry</t>
  </si>
  <si>
    <t>3.45 hexham</t>
  </si>
  <si>
    <t>point the way</t>
  </si>
  <si>
    <t>3.55 towcester</t>
  </si>
  <si>
    <t>with discretion</t>
  </si>
  <si>
    <t>4.10 cheltenham</t>
  </si>
  <si>
    <t>pougne bobbi</t>
  </si>
  <si>
    <t>last goodbye</t>
  </si>
  <si>
    <t>1.10 musselburgh</t>
  </si>
  <si>
    <t>john williams</t>
  </si>
  <si>
    <t>coopers friend</t>
  </si>
  <si>
    <t>apples shakira</t>
  </si>
  <si>
    <t>11.30 musselburgh</t>
  </si>
  <si>
    <t>the compeller</t>
  </si>
  <si>
    <t>celtic flames</t>
  </si>
  <si>
    <t>whiskey sour</t>
  </si>
  <si>
    <t>ben dundee</t>
  </si>
  <si>
    <t>yabass</t>
  </si>
  <si>
    <t>santini</t>
  </si>
  <si>
    <t>crucial role</t>
  </si>
  <si>
    <t>bachasson</t>
  </si>
  <si>
    <t>3.55 fakenham</t>
  </si>
  <si>
    <t>all my love</t>
  </si>
  <si>
    <t>4.35 fakenham</t>
  </si>
  <si>
    <t>morney wing</t>
  </si>
  <si>
    <t>popelys gull</t>
  </si>
  <si>
    <t>no hassle hoff</t>
  </si>
  <si>
    <t>1.30 kempton</t>
  </si>
  <si>
    <t>sao</t>
  </si>
  <si>
    <t>1.40 fontwell</t>
  </si>
  <si>
    <t>potters sapphire</t>
  </si>
  <si>
    <t>1.50 uttoxeter</t>
  </si>
  <si>
    <t>agent louise</t>
  </si>
  <si>
    <t>rothman</t>
  </si>
  <si>
    <t>3.35 uttoxeter</t>
  </si>
  <si>
    <t>western climate</t>
  </si>
  <si>
    <t>the artful cobbler</t>
  </si>
  <si>
    <t>4.00 fontwell</t>
  </si>
  <si>
    <t>what larks</t>
  </si>
  <si>
    <t>flugzeug</t>
  </si>
  <si>
    <t>4.10 uttoxeter</t>
  </si>
  <si>
    <t>piri massini</t>
  </si>
  <si>
    <t>4.35 fontwell</t>
  </si>
  <si>
    <t>tea time fred</t>
  </si>
  <si>
    <t>showdance kid</t>
  </si>
  <si>
    <t>caledonia laird</t>
  </si>
  <si>
    <t>ardamir</t>
  </si>
  <si>
    <t>in the red</t>
  </si>
  <si>
    <t>time to reason</t>
  </si>
  <si>
    <t>4.55 lingfield</t>
  </si>
  <si>
    <t>four fifty three</t>
  </si>
  <si>
    <t>hackbridge</t>
  </si>
  <si>
    <t>little bruce</t>
  </si>
  <si>
    <t>3.05 wetherby</t>
  </si>
  <si>
    <t>monfass</t>
  </si>
  <si>
    <t>3.40 wetherby</t>
  </si>
  <si>
    <t>roycano</t>
  </si>
  <si>
    <t>4.10 wetherby</t>
  </si>
  <si>
    <t>4.45 wetherby</t>
  </si>
  <si>
    <t>lastin memories</t>
  </si>
  <si>
    <t>log on</t>
  </si>
  <si>
    <t>2.20 chepstow</t>
  </si>
  <si>
    <t>2.40 haydock</t>
  </si>
  <si>
    <t>skewiff</t>
  </si>
  <si>
    <t>2.50 chepstow</t>
  </si>
  <si>
    <t>another emotion</t>
  </si>
  <si>
    <t>court duty</t>
  </si>
  <si>
    <t>kings academy</t>
  </si>
  <si>
    <t>2.10 wolverhampton</t>
  </si>
  <si>
    <t>3.15 wolverhampton</t>
  </si>
  <si>
    <t>barnaby brook</t>
  </si>
  <si>
    <t>what usain</t>
  </si>
  <si>
    <t>steel helmet</t>
  </si>
  <si>
    <t>the juggler</t>
  </si>
  <si>
    <t>cockney boy</t>
  </si>
  <si>
    <t>4.00 chepstow</t>
  </si>
  <si>
    <t>bears rails</t>
  </si>
  <si>
    <t>templemary boy</t>
  </si>
  <si>
    <t>4.35 chepstow</t>
  </si>
  <si>
    <t>dark invader</t>
  </si>
  <si>
    <t>oregon gift</t>
  </si>
  <si>
    <t>1.35 lingfield</t>
  </si>
  <si>
    <t>mime dance</t>
  </si>
  <si>
    <t>license to thrill</t>
  </si>
  <si>
    <t>2.10 lingfield</t>
  </si>
  <si>
    <t>madrinho</t>
  </si>
  <si>
    <t>dream farr</t>
  </si>
  <si>
    <t>2.30 newbury</t>
  </si>
  <si>
    <t xml:space="preserve">mystical knight </t>
  </si>
  <si>
    <t>kap jazz</t>
  </si>
  <si>
    <t>morning reggie</t>
  </si>
  <si>
    <t>3.05 newbury</t>
  </si>
  <si>
    <t>hit the highway</t>
  </si>
  <si>
    <t>fire fighting</t>
  </si>
  <si>
    <t>4.00 sedgefield</t>
  </si>
  <si>
    <t>ballasalla</t>
  </si>
  <si>
    <t>4.10 newbury</t>
  </si>
  <si>
    <t>early du lemo</t>
  </si>
  <si>
    <t>san pietro</t>
  </si>
  <si>
    <t>branscombe</t>
  </si>
  <si>
    <t>mother of dragons</t>
  </si>
  <si>
    <t>dark devil</t>
  </si>
  <si>
    <t>3.00 doncaster</t>
  </si>
  <si>
    <t>zabeel prince</t>
  </si>
  <si>
    <t>3.25 bangor</t>
  </si>
  <si>
    <t>carnspindle</t>
  </si>
  <si>
    <t>3.35 doncaster</t>
  </si>
  <si>
    <t>dark red</t>
  </si>
  <si>
    <t>3.45 lingfield</t>
  </si>
  <si>
    <t>a moment of madness</t>
  </si>
  <si>
    <t>4.10 doncaster</t>
  </si>
  <si>
    <t>langholm</t>
  </si>
  <si>
    <t>1.30 huntindgon</t>
  </si>
  <si>
    <t>presenting pearl</t>
  </si>
  <si>
    <t>ebonys encore</t>
  </si>
  <si>
    <t>15:35 Huntingdon</t>
  </si>
  <si>
    <t>Blazon</t>
  </si>
  <si>
    <t>Vive Le Roy</t>
  </si>
  <si>
    <t>Leapaway</t>
  </si>
  <si>
    <t>Royal Ruby</t>
  </si>
  <si>
    <t>2.00 huntindgon</t>
  </si>
  <si>
    <t>sparkleandshine</t>
  </si>
  <si>
    <t>2.50 taunton</t>
  </si>
  <si>
    <t>zen master</t>
  </si>
  <si>
    <t>3.05 huntingdon</t>
  </si>
  <si>
    <t>royal tara</t>
  </si>
  <si>
    <t>3.25 taunton</t>
  </si>
  <si>
    <t>3.45 market rasen</t>
  </si>
  <si>
    <t>on a promise</t>
  </si>
  <si>
    <t>3.55 taunton</t>
  </si>
  <si>
    <t>sir egbert</t>
  </si>
  <si>
    <t>martabot</t>
  </si>
  <si>
    <t>4.30 taunton</t>
  </si>
  <si>
    <t>jepeck</t>
  </si>
  <si>
    <t>theatrical star</t>
  </si>
  <si>
    <t>jack the journeyman</t>
  </si>
  <si>
    <t>4.50 market rasen</t>
  </si>
  <si>
    <t>goodnight charlie</t>
  </si>
  <si>
    <t>2.15 hereford</t>
  </si>
  <si>
    <t>salix</t>
  </si>
  <si>
    <t>2.45 hereford</t>
  </si>
  <si>
    <t>three ways</t>
  </si>
  <si>
    <t>jeu de mots</t>
  </si>
  <si>
    <t>acker bilk</t>
  </si>
  <si>
    <t>4.15 hereford</t>
  </si>
  <si>
    <t>royal claret</t>
  </si>
  <si>
    <t>frank n fair</t>
  </si>
  <si>
    <t>fieldsman</t>
  </si>
  <si>
    <t>4.45 hereford</t>
  </si>
  <si>
    <t>westerberry</t>
  </si>
  <si>
    <t>2.00 wincanton</t>
  </si>
  <si>
    <t>captain cattistock</t>
  </si>
  <si>
    <t>2.20 wolverhampton</t>
  </si>
  <si>
    <t>island cloud</t>
  </si>
  <si>
    <t>3.15 warwick</t>
  </si>
  <si>
    <t>cadeau du bresil</t>
  </si>
  <si>
    <t>3.40 wincanton</t>
  </si>
  <si>
    <t>little john</t>
  </si>
  <si>
    <t>4.15 wincanton</t>
  </si>
  <si>
    <t>achille</t>
  </si>
  <si>
    <t>4.25 warwick</t>
  </si>
  <si>
    <t>dark alliance</t>
  </si>
  <si>
    <t>2.20 chelmsford</t>
  </si>
  <si>
    <t>stringybark creek</t>
  </si>
  <si>
    <t>2.45 towcester</t>
  </si>
  <si>
    <t>onurbike</t>
  </si>
  <si>
    <t>caroline</t>
  </si>
  <si>
    <t>pembroke house</t>
  </si>
  <si>
    <t>3.20 towcester</t>
  </si>
  <si>
    <t>catchin time</t>
  </si>
  <si>
    <t>3.30 chelmsfoird</t>
  </si>
  <si>
    <t>greatest journey</t>
  </si>
  <si>
    <t>calling out</t>
  </si>
  <si>
    <t>4.05 chelmsford</t>
  </si>
  <si>
    <t>lunar eclipse</t>
  </si>
  <si>
    <t>craving</t>
  </si>
  <si>
    <t>4.35 chelmsford</t>
  </si>
  <si>
    <t>cheetan</t>
  </si>
  <si>
    <t>emily goldfinch</t>
  </si>
  <si>
    <t>goodtoknow</t>
  </si>
  <si>
    <t>swift approval</t>
  </si>
  <si>
    <t>1.40 newcastle</t>
  </si>
  <si>
    <t>oriental lilly</t>
  </si>
  <si>
    <t>1.50 bath</t>
  </si>
  <si>
    <t>dans dream</t>
  </si>
  <si>
    <t>black sails</t>
  </si>
  <si>
    <t>chaplin bay</t>
  </si>
  <si>
    <t xml:space="preserve">amood </t>
  </si>
  <si>
    <t>3.20 newcastle</t>
  </si>
  <si>
    <t>snowy winter</t>
  </si>
  <si>
    <t>desert doctor</t>
  </si>
  <si>
    <t>never back down</t>
  </si>
  <si>
    <t>1.50 musselburgh</t>
  </si>
  <si>
    <t>hayadh</t>
  </si>
  <si>
    <t>crossed baton</t>
  </si>
  <si>
    <t>amber gambler</t>
  </si>
  <si>
    <t>book of dreams</t>
  </si>
  <si>
    <t>3.35 musselburgh</t>
  </si>
  <si>
    <t>euchen glen</t>
  </si>
  <si>
    <t>graceland</t>
  </si>
  <si>
    <t>lamanver oddyssey</t>
  </si>
  <si>
    <t>castafiore</t>
  </si>
  <si>
    <t>4.20 kempton</t>
  </si>
  <si>
    <t>kellys dino</t>
  </si>
  <si>
    <t>arab moon</t>
  </si>
  <si>
    <t>4.25 haydock</t>
  </si>
  <si>
    <t>early retirement</t>
  </si>
  <si>
    <t>1.00 wolverhampton</t>
  </si>
  <si>
    <t>foreseeable future</t>
  </si>
  <si>
    <t>gamesome</t>
  </si>
  <si>
    <t>savalas</t>
  </si>
  <si>
    <t>wings of the rock</t>
  </si>
  <si>
    <t>makanah</t>
  </si>
  <si>
    <t>2.35 wolverhampton</t>
  </si>
  <si>
    <t>seven clans</t>
  </si>
  <si>
    <t>akkadian empire</t>
  </si>
  <si>
    <t>3.50 fairyhouse</t>
  </si>
  <si>
    <t>diamond cauchois</t>
  </si>
  <si>
    <t>lets dance</t>
  </si>
  <si>
    <t>4.20 wolverhampton</t>
  </si>
  <si>
    <t>prince jai</t>
  </si>
  <si>
    <t>dotted swiss</t>
  </si>
  <si>
    <t>jungle inthebungle</t>
  </si>
  <si>
    <t>key player</t>
  </si>
  <si>
    <t>dutiful son</t>
  </si>
  <si>
    <t>1.50 southwell</t>
  </si>
  <si>
    <t>kalagia</t>
  </si>
  <si>
    <t>flora tristan</t>
  </si>
  <si>
    <t>laqab</t>
  </si>
  <si>
    <t>indescetion</t>
  </si>
  <si>
    <t>controversial lady</t>
  </si>
  <si>
    <t>khelyfs girl</t>
  </si>
  <si>
    <t>natalie express</t>
  </si>
  <si>
    <t>monsieur mel</t>
  </si>
  <si>
    <t>digital revolution</t>
  </si>
  <si>
    <t>stopworldnletmeoff</t>
  </si>
  <si>
    <t>dougan</t>
  </si>
  <si>
    <t>3.45 wolverhampton</t>
  </si>
  <si>
    <t>voi</t>
  </si>
  <si>
    <t>buonarotti boy</t>
  </si>
  <si>
    <t>4.50 wolverhampton</t>
  </si>
  <si>
    <t>quantatmental</t>
  </si>
  <si>
    <t>14:05 fontwell</t>
  </si>
  <si>
    <t>14:20 lingfield</t>
  </si>
  <si>
    <t>bold prediction</t>
  </si>
  <si>
    <t>14:35 fontwell</t>
  </si>
  <si>
    <t>14:50 lingfield</t>
  </si>
  <si>
    <t>naval officer</t>
  </si>
  <si>
    <t>15:10 fontwell</t>
  </si>
  <si>
    <t>duke of kilcorral</t>
  </si>
  <si>
    <t>15:40 fontwell</t>
  </si>
  <si>
    <t>le coeur net</t>
  </si>
  <si>
    <t>15:55 lingfield</t>
  </si>
  <si>
    <t>arzaak</t>
  </si>
  <si>
    <t>16:15 fontwell</t>
  </si>
  <si>
    <t>norman the red</t>
  </si>
  <si>
    <t>robinson</t>
  </si>
  <si>
    <t>14:40 kempton</t>
  </si>
  <si>
    <t>15:05 uttoxeter</t>
  </si>
  <si>
    <t>mr fitzroy</t>
  </si>
  <si>
    <t>15:35 kelso</t>
  </si>
  <si>
    <t>takingrisks</t>
  </si>
  <si>
    <t>15:50 kempton</t>
  </si>
  <si>
    <t>dathanna</t>
  </si>
  <si>
    <t>16:00 fakenham</t>
  </si>
  <si>
    <t>iconic sky</t>
  </si>
  <si>
    <t>indian hawk</t>
  </si>
  <si>
    <t>16:10 kelso</t>
  </si>
  <si>
    <t>oak vintage</t>
  </si>
  <si>
    <t>16:25 kempton</t>
  </si>
  <si>
    <t>one cool daddy</t>
  </si>
  <si>
    <t>14:30 kempton</t>
  </si>
  <si>
    <t>working class</t>
  </si>
  <si>
    <t>14:50 ludlow</t>
  </si>
  <si>
    <t>15:05 kempton</t>
  </si>
  <si>
    <t>roll the dough</t>
  </si>
  <si>
    <t>15:15 wincanton</t>
  </si>
  <si>
    <t>jammin masters</t>
  </si>
  <si>
    <t>get out the gate</t>
  </si>
  <si>
    <t>15:25 ludlow</t>
  </si>
  <si>
    <t>im a game changer</t>
  </si>
  <si>
    <t>rasie a spark</t>
  </si>
  <si>
    <t>15:35 kempton</t>
  </si>
  <si>
    <t>de name evades me</t>
  </si>
  <si>
    <t>15:55 ludlow</t>
  </si>
  <si>
    <t>mick thonic</t>
  </si>
  <si>
    <t>13:40 hereford</t>
  </si>
  <si>
    <t>don herbager</t>
  </si>
  <si>
    <t>14:10 hereford</t>
  </si>
  <si>
    <t>sue be it</t>
  </si>
  <si>
    <t>shes gina</t>
  </si>
  <si>
    <t>14:40 hereford</t>
  </si>
  <si>
    <t>viva rafa</t>
  </si>
  <si>
    <t>15:10 hereford</t>
  </si>
  <si>
    <t>14:40 lingfield</t>
  </si>
  <si>
    <t>excelleration</t>
  </si>
  <si>
    <t>15:05 market rasen</t>
  </si>
  <si>
    <t>15:15 lingfield</t>
  </si>
  <si>
    <t>hipz</t>
  </si>
  <si>
    <t>hidden stash</t>
  </si>
  <si>
    <t>16:10 market rasen</t>
  </si>
  <si>
    <t>marquis of carabas</t>
  </si>
  <si>
    <t>16:20 lingfield</t>
  </si>
  <si>
    <t>impart</t>
  </si>
  <si>
    <t>16:40 market rasen</t>
  </si>
  <si>
    <t>shocking times</t>
  </si>
  <si>
    <t>13:55 southwell</t>
  </si>
  <si>
    <t>amity island</t>
  </si>
  <si>
    <t>14:10 taunton</t>
  </si>
  <si>
    <t>zoltan varga</t>
  </si>
  <si>
    <t>fire ahead</t>
  </si>
  <si>
    <t>14:30 southwell</t>
  </si>
  <si>
    <t>theydon boxer</t>
  </si>
  <si>
    <t>14:50 aintree</t>
  </si>
  <si>
    <t>clan des obeaux</t>
  </si>
  <si>
    <t>15:00 southwell</t>
  </si>
  <si>
    <t>pearl acclaim</t>
  </si>
  <si>
    <t>15:25 aintree</t>
  </si>
  <si>
    <t>cyrus darius</t>
  </si>
  <si>
    <t>15:55 taunton</t>
  </si>
  <si>
    <t>smoking dixie</t>
  </si>
  <si>
    <t>16:05 aintree</t>
  </si>
  <si>
    <t>wells de lune</t>
  </si>
  <si>
    <t>eddies miracle</t>
  </si>
  <si>
    <t>16:15 southwell</t>
  </si>
  <si>
    <t>billyfairplay</t>
  </si>
  <si>
    <t>16:30 taunton</t>
  </si>
  <si>
    <t>16:40 aintree</t>
  </si>
  <si>
    <t>doitforthevillage</t>
  </si>
  <si>
    <t>16:50 southwell</t>
  </si>
  <si>
    <t>sunhill lad</t>
  </si>
  <si>
    <t>13:45 aintree</t>
  </si>
  <si>
    <t>massinis trap</t>
  </si>
  <si>
    <t>14:20 aintree</t>
  </si>
  <si>
    <t>midnight shadow</t>
  </si>
  <si>
    <t>snow falcon</t>
  </si>
  <si>
    <t>min</t>
  </si>
  <si>
    <t>15:40 sedgefield</t>
  </si>
  <si>
    <t>monbeg cave</t>
  </si>
  <si>
    <t>mystifiable</t>
  </si>
  <si>
    <t>roksana</t>
  </si>
  <si>
    <t>13:55 lingfield</t>
  </si>
  <si>
    <t>sonnet rose</t>
  </si>
  <si>
    <t>14:25 aintree</t>
  </si>
  <si>
    <t>on the blind side</t>
  </si>
  <si>
    <t>15:05 lingfield</t>
  </si>
  <si>
    <t>arctic sea</t>
  </si>
  <si>
    <t>15:35 lingfield</t>
  </si>
  <si>
    <t>sea fox</t>
  </si>
  <si>
    <t>15:40 aintree</t>
  </si>
  <si>
    <t>oldgrangewood</t>
  </si>
  <si>
    <t>pearl swan</t>
  </si>
  <si>
    <t>bells of ailsworth</t>
  </si>
  <si>
    <t>14:10 kelso</t>
  </si>
  <si>
    <t>lattendue</t>
  </si>
  <si>
    <t>14:20 windsor</t>
  </si>
  <si>
    <t>marietta robusti</t>
  </si>
  <si>
    <t>give em a clump</t>
  </si>
  <si>
    <t>14:40 kelso</t>
  </si>
  <si>
    <t>reivers lodge</t>
  </si>
  <si>
    <t>14:50 windsor</t>
  </si>
  <si>
    <t>artair</t>
  </si>
  <si>
    <t>15:10 kelso</t>
  </si>
  <si>
    <t>voyage a new york</t>
  </si>
  <si>
    <t>15:20 windsor</t>
  </si>
  <si>
    <t>ishallak</t>
  </si>
  <si>
    <t>15:40 kelso</t>
  </si>
  <si>
    <t>lowanbehold</t>
  </si>
  <si>
    <t>newtown lad</t>
  </si>
  <si>
    <t>16:40 kelso</t>
  </si>
  <si>
    <t>diamond brig</t>
  </si>
  <si>
    <t>16:50 windsor</t>
  </si>
  <si>
    <t>icart point</t>
  </si>
  <si>
    <t>pollys gold</t>
  </si>
  <si>
    <t>13:50 newmarket</t>
  </si>
  <si>
    <t>ballyquin</t>
  </si>
  <si>
    <t>14:10 carlisle</t>
  </si>
  <si>
    <t>permission granted</t>
  </si>
  <si>
    <t>14:25 newmarket</t>
  </si>
  <si>
    <t>porth swtan</t>
  </si>
  <si>
    <t>global art</t>
  </si>
  <si>
    <t>14:35 exeter</t>
  </si>
  <si>
    <t>15:00 newmarket</t>
  </si>
  <si>
    <t>ynys mon</t>
  </si>
  <si>
    <t>pesci</t>
  </si>
  <si>
    <t>16:10 newmarket</t>
  </si>
  <si>
    <t>chiefofchiefs</t>
  </si>
  <si>
    <t>sinfonietta</t>
  </si>
  <si>
    <t>frank bridge</t>
  </si>
  <si>
    <t>solar flair</t>
  </si>
  <si>
    <t>another batt</t>
  </si>
  <si>
    <t>snazzy jazzy</t>
  </si>
  <si>
    <t>rufus king</t>
  </si>
  <si>
    <t>15:15 cheltenham</t>
  </si>
  <si>
    <t>qualando</t>
  </si>
  <si>
    <t>mister miyagi</t>
  </si>
  <si>
    <t>15:35 newmarket</t>
  </si>
  <si>
    <t>nyaleti</t>
  </si>
  <si>
    <t>15:50 cheltenham</t>
  </si>
  <si>
    <t>tintern theatre</t>
  </si>
  <si>
    <t>16:25 cheltenham</t>
  </si>
  <si>
    <t>whataknight</t>
  </si>
  <si>
    <t>clondaw native</t>
  </si>
  <si>
    <t>16:45 newmarket</t>
  </si>
  <si>
    <t>rococo</t>
  </si>
  <si>
    <t xml:space="preserve">ripley </t>
  </si>
  <si>
    <t>treasure me</t>
  </si>
  <si>
    <t>galloway hills</t>
  </si>
  <si>
    <t>captain jameson</t>
  </si>
  <si>
    <t>petticoat tails</t>
  </si>
  <si>
    <t>the organist</t>
  </si>
  <si>
    <t>masar</t>
  </si>
  <si>
    <t>16:00 ripon</t>
  </si>
  <si>
    <t xml:space="preserve">quick look </t>
  </si>
  <si>
    <t>russian realm</t>
  </si>
  <si>
    <t>kupa river</t>
  </si>
  <si>
    <t>ma fee heela</t>
  </si>
  <si>
    <t>sheika reika</t>
  </si>
  <si>
    <t>hula girl</t>
  </si>
  <si>
    <t>16:35 ripon</t>
  </si>
  <si>
    <t>indian chief</t>
  </si>
  <si>
    <t>mulligatawny</t>
  </si>
  <si>
    <t>bedouins story</t>
  </si>
  <si>
    <t>13:50 newbury</t>
  </si>
  <si>
    <t>azor ahai</t>
  </si>
  <si>
    <t>14:40 ayr</t>
  </si>
  <si>
    <t>our lucas</t>
  </si>
  <si>
    <t>demon daunou</t>
  </si>
  <si>
    <t>15:35 newbury</t>
  </si>
  <si>
    <t>blue de vega</t>
  </si>
  <si>
    <t>amomentofmadness</t>
  </si>
  <si>
    <t>tomily</t>
  </si>
  <si>
    <t>15:45 ayr</t>
  </si>
  <si>
    <t>romain de senam</t>
  </si>
  <si>
    <t>16:15 ayr</t>
  </si>
  <si>
    <t>lofgren</t>
  </si>
  <si>
    <t>16:45 ayr</t>
  </si>
  <si>
    <t>tara view</t>
  </si>
  <si>
    <t>cobajayisland</t>
  </si>
  <si>
    <t>the dawn man</t>
  </si>
  <si>
    <t>16:55 frontwell</t>
  </si>
  <si>
    <t>irish thistle</t>
  </si>
  <si>
    <t>13:25 newbury</t>
  </si>
  <si>
    <t>skydiving</t>
  </si>
  <si>
    <t>13:45 ayr</t>
  </si>
  <si>
    <t>dolos</t>
  </si>
  <si>
    <t>14:20 ayr</t>
  </si>
  <si>
    <t>14:55 ayr</t>
  </si>
  <si>
    <t>flashing glance</t>
  </si>
  <si>
    <t>15:10 newbury</t>
  </si>
  <si>
    <t>hey gaman</t>
  </si>
  <si>
    <t>15:30 ayr</t>
  </si>
  <si>
    <t>cobra de mai</t>
  </si>
  <si>
    <t>16:05 ayr</t>
  </si>
  <si>
    <t>doing fine</t>
  </si>
  <si>
    <t>glencairn view</t>
  </si>
  <si>
    <t>16:40 ayr</t>
  </si>
  <si>
    <t>moon racer</t>
  </si>
  <si>
    <t>whatduhavetoget</t>
  </si>
  <si>
    <t>13:30 newton abbot</t>
  </si>
  <si>
    <t>iniesta</t>
  </si>
  <si>
    <t>the major</t>
  </si>
  <si>
    <t xml:space="preserve">13:50 hexham </t>
  </si>
  <si>
    <t>crixuss escape</t>
  </si>
  <si>
    <t>14:30 newton abbot</t>
  </si>
  <si>
    <t>14:40 pontefract</t>
  </si>
  <si>
    <t>society red</t>
  </si>
  <si>
    <t>give it some teddy</t>
  </si>
  <si>
    <t>15:10 pontefract</t>
  </si>
  <si>
    <t>el astronaute</t>
  </si>
  <si>
    <t>edward lewis</t>
  </si>
  <si>
    <t>15:40 pontefract</t>
  </si>
  <si>
    <t>wemyss point</t>
  </si>
  <si>
    <t>becky the thatcher</t>
  </si>
  <si>
    <t>american life</t>
  </si>
  <si>
    <t>13:40 exeter</t>
  </si>
  <si>
    <t>13:50 yarmouth</t>
  </si>
  <si>
    <t>luchador</t>
  </si>
  <si>
    <t>solesmes</t>
  </si>
  <si>
    <t>14:25 yarmouth</t>
  </si>
  <si>
    <t>corrosive</t>
  </si>
  <si>
    <t>14:35 ludlow</t>
  </si>
  <si>
    <t>ut majeur aulmes</t>
  </si>
  <si>
    <t>15:05 ludlow</t>
  </si>
  <si>
    <t>good to know</t>
  </si>
  <si>
    <t>happy chappy</t>
  </si>
  <si>
    <t>according to harry</t>
  </si>
  <si>
    <t>15:25 yarmouth</t>
  </si>
  <si>
    <t>cristal spirit</t>
  </si>
  <si>
    <t>16:15 brighton</t>
  </si>
  <si>
    <t>everkyllachy</t>
  </si>
  <si>
    <t>13:30 perth</t>
  </si>
  <si>
    <t>lovely schtuff</t>
  </si>
  <si>
    <t>14:10 epsom</t>
  </si>
  <si>
    <t>boom the groom</t>
  </si>
  <si>
    <t>tarboosh</t>
  </si>
  <si>
    <t>14:25 catterick</t>
  </si>
  <si>
    <t>astraea</t>
  </si>
  <si>
    <t>14:45 epsom</t>
  </si>
  <si>
    <t>dee ex bee</t>
  </si>
  <si>
    <t>15:20 epsom</t>
  </si>
  <si>
    <t>15:55 epsom</t>
  </si>
  <si>
    <t>another touch</t>
  </si>
  <si>
    <t>13:30 beverley</t>
  </si>
  <si>
    <t>jacobs pillow</t>
  </si>
  <si>
    <t>13:40 warwick</t>
  </si>
  <si>
    <t>turangi</t>
  </si>
  <si>
    <t>13:50 perth</t>
  </si>
  <si>
    <t>cornerstone lad</t>
  </si>
  <si>
    <t>14:00 beverley</t>
  </si>
  <si>
    <t>shumookhi</t>
  </si>
  <si>
    <t>14:10 warwick</t>
  </si>
  <si>
    <t>15:45 beverley</t>
  </si>
  <si>
    <t>ritas man</t>
  </si>
  <si>
    <t>bollin ted</t>
  </si>
  <si>
    <t>13:40 doncaster</t>
  </si>
  <si>
    <t>kinghtly spirit</t>
  </si>
  <si>
    <t>spark of war</t>
  </si>
  <si>
    <t>14:15 doncaster</t>
  </si>
  <si>
    <t>presidential</t>
  </si>
  <si>
    <t>hitman</t>
  </si>
  <si>
    <t>warriors spirit</t>
  </si>
  <si>
    <t>14:25 sandown</t>
  </si>
  <si>
    <t>what about carlo</t>
  </si>
  <si>
    <t>14:40 perth</t>
  </si>
  <si>
    <t>jennys surprise</t>
  </si>
  <si>
    <t>14:50 doncaster</t>
  </si>
  <si>
    <t>coverham</t>
  </si>
  <si>
    <t>grinty</t>
  </si>
  <si>
    <t>15:00 sandown</t>
  </si>
  <si>
    <t>come on tier</t>
  </si>
  <si>
    <t>15:15 perth</t>
  </si>
  <si>
    <t>castletown</t>
  </si>
  <si>
    <t>15:45 perth</t>
  </si>
  <si>
    <t>as de pique</t>
  </si>
  <si>
    <t>ballymalin</t>
  </si>
  <si>
    <t>16:05 sandown</t>
  </si>
  <si>
    <t>consequences</t>
  </si>
  <si>
    <t>16:25 doncaster</t>
  </si>
  <si>
    <t>suwaan</t>
  </si>
  <si>
    <t>signore piccolo</t>
  </si>
  <si>
    <t>taexali</t>
  </si>
  <si>
    <t>memories galore</t>
  </si>
  <si>
    <t>16:40 towcester</t>
  </si>
  <si>
    <t>jurby</t>
  </si>
  <si>
    <t>13:40 leicester</t>
  </si>
  <si>
    <t>13:50 sandown</t>
  </si>
  <si>
    <t>oistrakh le noir</t>
  </si>
  <si>
    <t>14:20 ripon</t>
  </si>
  <si>
    <t>14:55 ripon</t>
  </si>
  <si>
    <t>red pike</t>
  </si>
  <si>
    <t>15:15 haydock</t>
  </si>
  <si>
    <t>mustaqbal</t>
  </si>
  <si>
    <t>man of verve</t>
  </si>
  <si>
    <t>parole</t>
  </si>
  <si>
    <t>15:20 leicester</t>
  </si>
  <si>
    <t>kings proctor</t>
  </si>
  <si>
    <t>15:35 sandown</t>
  </si>
  <si>
    <t>step back</t>
  </si>
  <si>
    <t>caroles destrier</t>
  </si>
  <si>
    <t>great hall</t>
  </si>
  <si>
    <t>sofias rock</t>
  </si>
  <si>
    <t>call me lord</t>
  </si>
  <si>
    <t>16:15 haydock</t>
  </si>
  <si>
    <t>fire brigade</t>
  </si>
  <si>
    <t>16:40 sandown</t>
  </si>
  <si>
    <t>midnight shot</t>
  </si>
  <si>
    <t>ramonex</t>
  </si>
  <si>
    <t>16:50 haydock</t>
  </si>
  <si>
    <t>stonific</t>
  </si>
  <si>
    <t>13:50 thirsk</t>
  </si>
  <si>
    <t>bibbidibobbidiboo</t>
  </si>
  <si>
    <t>14:10 wolverhampton</t>
  </si>
  <si>
    <t>dance on the day</t>
  </si>
  <si>
    <t>gilded heaven</t>
  </si>
  <si>
    <t>14:20 thirsk</t>
  </si>
  <si>
    <t>redrosezorro</t>
  </si>
  <si>
    <t>14:30 salisbury</t>
  </si>
  <si>
    <t>14:55 thirsk</t>
  </si>
  <si>
    <t>motahassen</t>
  </si>
  <si>
    <t>15:15 wolverhampton</t>
  </si>
  <si>
    <t>zahraa</t>
  </si>
  <si>
    <t>15:30 thirsk</t>
  </si>
  <si>
    <t>the navigator</t>
  </si>
  <si>
    <t>16:05 thirsk</t>
  </si>
  <si>
    <t>bossipop</t>
  </si>
  <si>
    <t>14:30 nottingham</t>
  </si>
  <si>
    <t>giovanni</t>
  </si>
  <si>
    <t>14:50 brighton</t>
  </si>
  <si>
    <t>rocky shores</t>
  </si>
  <si>
    <t>diocletian</t>
  </si>
  <si>
    <t xml:space="preserve">15:00 nottingham </t>
  </si>
  <si>
    <t>chantresse</t>
  </si>
  <si>
    <t>15:15 yarmouth</t>
  </si>
  <si>
    <t>oceanus</t>
  </si>
  <si>
    <t>insomniac</t>
  </si>
  <si>
    <t>15:35 nottingham</t>
  </si>
  <si>
    <t>feathery</t>
  </si>
  <si>
    <t>15:45 yarmouth</t>
  </si>
  <si>
    <t>salt whistle bay</t>
  </si>
  <si>
    <t>16:35 nottingham</t>
  </si>
  <si>
    <t>thistimenextyear</t>
  </si>
  <si>
    <t>multellie</t>
  </si>
  <si>
    <t>13:50 wolverhampton</t>
  </si>
  <si>
    <t>15:10 ascot</t>
  </si>
  <si>
    <t>time to study</t>
  </si>
  <si>
    <t>15:35 wolverhampton</t>
  </si>
  <si>
    <t>going native</t>
  </si>
  <si>
    <t>15:55 pontefract</t>
  </si>
  <si>
    <t>remember the days</t>
  </si>
  <si>
    <t>beverley bullet</t>
  </si>
  <si>
    <t>16:20 ascot</t>
  </si>
  <si>
    <t>century dream</t>
  </si>
  <si>
    <t>16:55 ascot</t>
  </si>
  <si>
    <t>mountain angel</t>
  </si>
  <si>
    <t>14:20 southwell</t>
  </si>
  <si>
    <t>surewhynot</t>
  </si>
  <si>
    <t>14:40 redcar</t>
  </si>
  <si>
    <t>pretty baby</t>
  </si>
  <si>
    <t>gold stone</t>
  </si>
  <si>
    <t>15:40 redcar</t>
  </si>
  <si>
    <t>maksab</t>
  </si>
  <si>
    <t>star of zaam</t>
  </si>
  <si>
    <t>15:50 southwell</t>
  </si>
  <si>
    <t>florencio</t>
  </si>
  <si>
    <t>16:30 lingfield</t>
  </si>
  <si>
    <t>precious silk</t>
  </si>
  <si>
    <t>14:40 musselburgh</t>
  </si>
  <si>
    <t>harome</t>
  </si>
  <si>
    <t>eraad</t>
  </si>
  <si>
    <t>15:10 musselburgh</t>
  </si>
  <si>
    <t>cobalty isle</t>
  </si>
  <si>
    <t>15:30 chepstow</t>
  </si>
  <si>
    <t>marble bar</t>
  </si>
  <si>
    <t>15:50 lingfield</t>
  </si>
  <si>
    <t>16:00 chepstow</t>
  </si>
  <si>
    <t>lope de loop</t>
  </si>
  <si>
    <t>16:10 musselburgh</t>
  </si>
  <si>
    <t>ravenswood</t>
  </si>
  <si>
    <t>royal cosmic</t>
  </si>
  <si>
    <t>nuzha</t>
  </si>
  <si>
    <t>nags wag</t>
  </si>
  <si>
    <t>remal dubai</t>
  </si>
  <si>
    <t>16:40 musselburgh</t>
  </si>
  <si>
    <t>trading point</t>
  </si>
  <si>
    <t>16:55 cheltenham</t>
  </si>
  <si>
    <t>mantou</t>
  </si>
  <si>
    <t>14:05 goodwood</t>
  </si>
  <si>
    <t>mamselle</t>
  </si>
  <si>
    <t>what a home</t>
  </si>
  <si>
    <t>14:40 goodwood</t>
  </si>
  <si>
    <t>make music</t>
  </si>
  <si>
    <t>marsham star</t>
  </si>
  <si>
    <t>15:05 wetherby</t>
  </si>
  <si>
    <t>humbert</t>
  </si>
  <si>
    <t>kings pavilion</t>
  </si>
  <si>
    <t>15:15 goodwood</t>
  </si>
  <si>
    <t>pettochside</t>
  </si>
  <si>
    <t>saxon warrior</t>
  </si>
  <si>
    <t>15:55 uttoxeter</t>
  </si>
  <si>
    <t>amore alato</t>
  </si>
  <si>
    <t>henlllan harri</t>
  </si>
  <si>
    <t>chagatai</t>
  </si>
  <si>
    <t>16:25 goodwood</t>
  </si>
  <si>
    <t>quaroun</t>
  </si>
  <si>
    <t xml:space="preserve">16:30 uttoxeter </t>
  </si>
  <si>
    <t>little miss poet</t>
  </si>
  <si>
    <t>14:05 warwick</t>
  </si>
  <si>
    <t>dylami kirk</t>
  </si>
  <si>
    <t>15:05 beverley</t>
  </si>
  <si>
    <t>life for rent</t>
  </si>
  <si>
    <t>big brave bob</t>
  </si>
  <si>
    <t>15:40 beverley</t>
  </si>
  <si>
    <t>tadaany</t>
  </si>
  <si>
    <t>15:45 windsor</t>
  </si>
  <si>
    <t>hollywood road</t>
  </si>
  <si>
    <t>16:15 beverley</t>
  </si>
  <si>
    <t>cadeau magnifique</t>
  </si>
  <si>
    <t>16:20 windsor</t>
  </si>
  <si>
    <t>medburn dream</t>
  </si>
  <si>
    <t>first flight</t>
  </si>
  <si>
    <t>16:40 kempton</t>
  </si>
  <si>
    <t xml:space="preserve">ashoka </t>
  </si>
  <si>
    <t>east lake</t>
  </si>
  <si>
    <t>16:55 windsor</t>
  </si>
  <si>
    <t>red striker</t>
  </si>
  <si>
    <t>14:00 brighton</t>
  </si>
  <si>
    <t>makawee</t>
  </si>
  <si>
    <t>private cashier</t>
  </si>
  <si>
    <t>14:30 brighton</t>
  </si>
  <si>
    <t>soumei</t>
  </si>
  <si>
    <t>15:20 thirsk</t>
  </si>
  <si>
    <t>blazing saddles</t>
  </si>
  <si>
    <t>15:55 thirsk</t>
  </si>
  <si>
    <t>acclaim the nation</t>
  </si>
  <si>
    <t>basheeba</t>
  </si>
  <si>
    <t>resheeq</t>
  </si>
  <si>
    <t>14:10 newton abbot</t>
  </si>
  <si>
    <t>rosemary russet</t>
  </si>
  <si>
    <t>14:25 chester</t>
  </si>
  <si>
    <t>hazarfiya</t>
  </si>
  <si>
    <t>14:35 kelso</t>
  </si>
  <si>
    <t>always tipsy</t>
  </si>
  <si>
    <t>14:45 newton abbot</t>
  </si>
  <si>
    <t>mighty leader</t>
  </si>
  <si>
    <t>15:00 chester</t>
  </si>
  <si>
    <t>showmethedough</t>
  </si>
  <si>
    <t>15:35 chester</t>
  </si>
  <si>
    <t>hunting horn</t>
  </si>
  <si>
    <t>15:45 kelso</t>
  </si>
  <si>
    <t>achill road boy</t>
  </si>
  <si>
    <t>15:55 newton abbot</t>
  </si>
  <si>
    <t>ballybolley</t>
  </si>
  <si>
    <t>16:05 chester</t>
  </si>
  <si>
    <t>infrastructure</t>
  </si>
  <si>
    <t>16:15 kelso</t>
  </si>
  <si>
    <t>chain of beacons</t>
  </si>
  <si>
    <t>double ws</t>
  </si>
  <si>
    <t>16:35 chester</t>
  </si>
  <si>
    <t>no im easy</t>
  </si>
  <si>
    <t>last page</t>
  </si>
  <si>
    <t>ginbar</t>
  </si>
  <si>
    <t>13:50 chester</t>
  </si>
  <si>
    <t>tavener</t>
  </si>
  <si>
    <t>14:00 huntingdon</t>
  </si>
  <si>
    <t>bardd</t>
  </si>
  <si>
    <t>14:35 huntingdon</t>
  </si>
  <si>
    <t>haul away</t>
  </si>
  <si>
    <t>arcadian rocks</t>
  </si>
  <si>
    <t>13:30 market rasen</t>
  </si>
  <si>
    <t>aardwolf</t>
  </si>
  <si>
    <t>ilewin geez</t>
  </si>
  <si>
    <t>13:40 lingfield</t>
  </si>
  <si>
    <t>flying north</t>
  </si>
  <si>
    <t>gossiping</t>
  </si>
  <si>
    <t>14:15 lingfield</t>
  </si>
  <si>
    <t>hameem</t>
  </si>
  <si>
    <t>cosmic love</t>
  </si>
  <si>
    <t>14:40 market rasen</t>
  </si>
  <si>
    <t>great colaci</t>
  </si>
  <si>
    <t>emmas dilemma</t>
  </si>
  <si>
    <t>the blue bomber</t>
  </si>
  <si>
    <t>restorer</t>
  </si>
  <si>
    <t>15:25 lingfield</t>
  </si>
  <si>
    <t>evergate</t>
  </si>
  <si>
    <t>fun mac</t>
  </si>
  <si>
    <t>watersmeet</t>
  </si>
  <si>
    <t>maghaweer</t>
  </si>
  <si>
    <t>dealy accurate</t>
  </si>
  <si>
    <t>growl</t>
  </si>
  <si>
    <t>jawwal</t>
  </si>
  <si>
    <t>recollect</t>
  </si>
  <si>
    <t>16:55 market rasen</t>
  </si>
  <si>
    <t>midnight mustang</t>
  </si>
  <si>
    <t>diviner</t>
  </si>
  <si>
    <t>14:00 catterick</t>
  </si>
  <si>
    <t>rock party</t>
  </si>
  <si>
    <t>14:10 kempton</t>
  </si>
  <si>
    <t>blushing red</t>
  </si>
  <si>
    <t>14:55 wolverhampton</t>
  </si>
  <si>
    <t>clovelly bay</t>
  </si>
  <si>
    <t>ice canyon</t>
  </si>
  <si>
    <t>15:25 wolverhampton</t>
  </si>
  <si>
    <t>hazarfan</t>
  </si>
  <si>
    <t>breakfast</t>
  </si>
  <si>
    <t>15:35 catterick</t>
  </si>
  <si>
    <t>peace terms</t>
  </si>
  <si>
    <t>16:30 wolverhampton</t>
  </si>
  <si>
    <t>sir gnet</t>
  </si>
  <si>
    <t>helis</t>
  </si>
  <si>
    <t>16:40 catterick</t>
  </si>
  <si>
    <t>spirit of wedza</t>
  </si>
  <si>
    <t>16:50 kempton</t>
  </si>
  <si>
    <t>haafapiece</t>
  </si>
  <si>
    <t>14:00 sedgefield</t>
  </si>
  <si>
    <t>handy hollow</t>
  </si>
  <si>
    <t>14:50 wincanton</t>
  </si>
  <si>
    <t>ruby russet</t>
  </si>
  <si>
    <t>young tiger</t>
  </si>
  <si>
    <t>mr strutter</t>
  </si>
  <si>
    <t>16:10 beverley</t>
  </si>
  <si>
    <t>dawaaleeb</t>
  </si>
  <si>
    <t>16:30 sedgefield</t>
  </si>
  <si>
    <t>oscar oscar</t>
  </si>
  <si>
    <t>16:40 beverley</t>
  </si>
  <si>
    <t>neverbeen to paris</t>
  </si>
  <si>
    <t>canadian george</t>
  </si>
  <si>
    <t>14:00 newton abbot</t>
  </si>
  <si>
    <t>equus flight</t>
  </si>
  <si>
    <t>14:20 york</t>
  </si>
  <si>
    <t>tuff rock</t>
  </si>
  <si>
    <t>14:35 newton abbot</t>
  </si>
  <si>
    <t>good man vinnie</t>
  </si>
  <si>
    <t>14:55 york</t>
  </si>
  <si>
    <t>final venture</t>
  </si>
  <si>
    <t>teruntum star</t>
  </si>
  <si>
    <t>private matter</t>
  </si>
  <si>
    <t>15:20 yarmouth</t>
  </si>
  <si>
    <t>right about now</t>
  </si>
  <si>
    <t>15:45 newton abbot</t>
  </si>
  <si>
    <t>16:15 newton abbot</t>
  </si>
  <si>
    <t>amour dor</t>
  </si>
  <si>
    <t>mighty missile</t>
  </si>
  <si>
    <t>carlton frankie</t>
  </si>
  <si>
    <t>mori</t>
  </si>
  <si>
    <t>15:15 salisbury</t>
  </si>
  <si>
    <t>mapped</t>
  </si>
  <si>
    <t>15:30 york</t>
  </si>
  <si>
    <t>merlin magic</t>
  </si>
  <si>
    <t>nordic lights</t>
  </si>
  <si>
    <t>16:05 york</t>
  </si>
  <si>
    <t>cape byron</t>
  </si>
  <si>
    <t>16:35 york</t>
  </si>
  <si>
    <t>roussell</t>
  </si>
  <si>
    <t>14:00 newbury</t>
  </si>
  <si>
    <t>the paddocks</t>
  </si>
  <si>
    <t>14:10 newmarket</t>
  </si>
  <si>
    <t>warsaan</t>
  </si>
  <si>
    <t>14:35 newbury</t>
  </si>
  <si>
    <t>dark power</t>
  </si>
  <si>
    <t>juliet foxtrot</t>
  </si>
  <si>
    <t>15:05 newbury</t>
  </si>
  <si>
    <t>ravenous</t>
  </si>
  <si>
    <t>15:20 newmarket</t>
  </si>
  <si>
    <t>simoon</t>
  </si>
  <si>
    <t>rotherwick</t>
  </si>
  <si>
    <t>15:40 newbury</t>
  </si>
  <si>
    <t>accessor</t>
  </si>
  <si>
    <t>15:55 newmarket</t>
  </si>
  <si>
    <t>fire jet</t>
  </si>
  <si>
    <t>shraaoh</t>
  </si>
  <si>
    <t>banditry</t>
  </si>
  <si>
    <t>16:55 newmarket</t>
  </si>
  <si>
    <t>14:05 newmarket</t>
  </si>
  <si>
    <t>court house</t>
  </si>
  <si>
    <t xml:space="preserve">14:10 thirsk </t>
  </si>
  <si>
    <t>key to power</t>
  </si>
  <si>
    <t>14:40 newmarket</t>
  </si>
  <si>
    <t>purser</t>
  </si>
  <si>
    <t>15:00 newbury</t>
  </si>
  <si>
    <t>masaarr</t>
  </si>
  <si>
    <t>tanasoq</t>
  </si>
  <si>
    <t>henley</t>
  </si>
  <si>
    <t>16:30 thirsk</t>
  </si>
  <si>
    <t>magical effect</t>
  </si>
  <si>
    <t>14:05 redcar</t>
  </si>
  <si>
    <t>certain lad</t>
  </si>
  <si>
    <t>14:35 redcar</t>
  </si>
  <si>
    <t>mocead cappall</t>
  </si>
  <si>
    <t>ingleby molly</t>
  </si>
  <si>
    <t>14:45 carlisle</t>
  </si>
  <si>
    <t>cherry oak</t>
  </si>
  <si>
    <t>15:05 redcar</t>
  </si>
  <si>
    <t>displaying amber</t>
  </si>
  <si>
    <t>shay c</t>
  </si>
  <si>
    <t>15:25 towcester</t>
  </si>
  <si>
    <t>no hiding place</t>
  </si>
  <si>
    <t>16:05 redcar</t>
  </si>
  <si>
    <t>13:50 nottingham</t>
  </si>
  <si>
    <t>cool exhibit</t>
  </si>
  <si>
    <t>14:10 chepstow</t>
  </si>
  <si>
    <t>popping corks</t>
  </si>
  <si>
    <t>15:25 nottingham</t>
  </si>
  <si>
    <t>caiya</t>
  </si>
  <si>
    <t>15:35 ayr</t>
  </si>
  <si>
    <t>dream sleep</t>
  </si>
  <si>
    <t>donnellys rainbow</t>
  </si>
  <si>
    <t>airton</t>
  </si>
  <si>
    <t>14:30 ayr</t>
  </si>
  <si>
    <t>ruby cherub</t>
  </si>
  <si>
    <t>14:55 yarmouth</t>
  </si>
  <si>
    <t>lalania</t>
  </si>
  <si>
    <t>15:15 warwick</t>
  </si>
  <si>
    <t>alf n dor</t>
  </si>
  <si>
    <t>royal regent</t>
  </si>
  <si>
    <t>16:25 yarmouth</t>
  </si>
  <si>
    <t>kaeso</t>
  </si>
  <si>
    <t>13:30 goodwood</t>
  </si>
  <si>
    <t>pirate</t>
  </si>
  <si>
    <t>siam dawn</t>
  </si>
  <si>
    <t>14:00 goodwood</t>
  </si>
  <si>
    <t>charles molson</t>
  </si>
  <si>
    <t>15:00 catterick</t>
  </si>
  <si>
    <t xml:space="preserve">geoff potts </t>
  </si>
  <si>
    <t>araqeel</t>
  </si>
  <si>
    <t>15:10 goodwood</t>
  </si>
  <si>
    <t>soldiers bay</t>
  </si>
  <si>
    <t>font vert</t>
  </si>
  <si>
    <t>16:10 catterick</t>
  </si>
  <si>
    <t>requinto dawn</t>
  </si>
  <si>
    <t>16:20 goodwood</t>
  </si>
  <si>
    <t>bayshore freeway</t>
  </si>
  <si>
    <t>14:35 goodwood</t>
  </si>
  <si>
    <t>sea shack</t>
  </si>
  <si>
    <t>14:55 haydock</t>
  </si>
  <si>
    <t>odyssa</t>
  </si>
  <si>
    <t>15:55 bath</t>
  </si>
  <si>
    <t>spirit of may</t>
  </si>
  <si>
    <t>16:05 haydock</t>
  </si>
  <si>
    <t>improve</t>
  </si>
  <si>
    <t>mojika</t>
  </si>
  <si>
    <t>16:40 haydock</t>
  </si>
  <si>
    <t>bacacarat</t>
  </si>
  <si>
    <t>13:45 chester</t>
  </si>
  <si>
    <t>caradoc</t>
  </si>
  <si>
    <t>14:00 york</t>
  </si>
  <si>
    <t>14:30 goodwood</t>
  </si>
  <si>
    <t>richenza</t>
  </si>
  <si>
    <t>14:35 york</t>
  </si>
  <si>
    <t xml:space="preserve">across the stars </t>
  </si>
  <si>
    <t>14:50 haydock</t>
  </si>
  <si>
    <t>finniston farm</t>
  </si>
  <si>
    <t>14:55 chester</t>
  </si>
  <si>
    <t>sabador</t>
  </si>
  <si>
    <t>15:30 chester</t>
  </si>
  <si>
    <t>humble hero</t>
  </si>
  <si>
    <t>koeman</t>
  </si>
  <si>
    <t>13:30 huntingdon</t>
  </si>
  <si>
    <t>ruaraidh hugh</t>
  </si>
  <si>
    <t>14:20 leicester</t>
  </si>
  <si>
    <t>livvys dream</t>
  </si>
  <si>
    <t>14:55 leicester</t>
  </si>
  <si>
    <t>barton mills</t>
  </si>
  <si>
    <t>16:10 redcar</t>
  </si>
  <si>
    <t>nicholas t</t>
  </si>
  <si>
    <t>whats the story</t>
  </si>
  <si>
    <t>16:15 windsor</t>
  </si>
  <si>
    <t>how far</t>
  </si>
  <si>
    <t>16:30 cartmel</t>
  </si>
  <si>
    <t>wisty</t>
  </si>
  <si>
    <t>16:40 leicester</t>
  </si>
  <si>
    <t>aclimatise</t>
  </si>
  <si>
    <t>jumeira prince</t>
  </si>
  <si>
    <t>cowboy soldier</t>
  </si>
  <si>
    <t>midsummer knight</t>
  </si>
  <si>
    <t>beachwalk</t>
  </si>
  <si>
    <t>island sound</t>
  </si>
  <si>
    <t>14:30 redcar</t>
  </si>
  <si>
    <t>highland sky</t>
  </si>
  <si>
    <t>15:00 redcar</t>
  </si>
  <si>
    <t>abushamah</t>
  </si>
  <si>
    <t>god willing</t>
  </si>
  <si>
    <t>15:50 leicester</t>
  </si>
  <si>
    <t>alnasherat</t>
  </si>
  <si>
    <t>16:00 redcar</t>
  </si>
  <si>
    <t>16:20 leicester</t>
  </si>
  <si>
    <t>optimum time</t>
  </si>
  <si>
    <t>16:40 lingfield</t>
  </si>
  <si>
    <t>general ginger</t>
  </si>
  <si>
    <t>16:50 leicester</t>
  </si>
  <si>
    <t>shes different</t>
  </si>
  <si>
    <t>eeh bah gum</t>
  </si>
  <si>
    <t>prazeres</t>
  </si>
  <si>
    <t>14:30 beverley</t>
  </si>
  <si>
    <t>only spoofing</t>
  </si>
  <si>
    <t>15:00 beverley</t>
  </si>
  <si>
    <t>talent scout</t>
  </si>
  <si>
    <t>nature boy</t>
  </si>
  <si>
    <t>15:30 beverley</t>
  </si>
  <si>
    <t>el principe</t>
  </si>
  <si>
    <t>club wexford</t>
  </si>
  <si>
    <t>15:50 nottingham</t>
  </si>
  <si>
    <t>repurcussion</t>
  </si>
  <si>
    <t>zwayyan</t>
  </si>
  <si>
    <t>14:20 wolverhampton</t>
  </si>
  <si>
    <t>erastus</t>
  </si>
  <si>
    <t>14:30 hamilton</t>
  </si>
  <si>
    <t>sfumato</t>
  </si>
  <si>
    <t>penny poet</t>
  </si>
  <si>
    <t>miskin</t>
  </si>
  <si>
    <t>15:10 lingfield</t>
  </si>
  <si>
    <t>hint of grey</t>
  </si>
  <si>
    <t>15:40 lingfield</t>
  </si>
  <si>
    <t>rakes progress</t>
  </si>
  <si>
    <t>15:50 wolverhampton</t>
  </si>
  <si>
    <t>16:00 hamilton</t>
  </si>
  <si>
    <t>song of summer</t>
  </si>
  <si>
    <t>16:20 wolverhampton</t>
  </si>
  <si>
    <t>glorious asset</t>
  </si>
  <si>
    <t>patchouli</t>
  </si>
  <si>
    <t>16:50 wolverhampton</t>
  </si>
  <si>
    <t>final attack</t>
  </si>
  <si>
    <t>13:50 cattercik</t>
  </si>
  <si>
    <t>li kui</t>
  </si>
  <si>
    <t>14:15 market rasen</t>
  </si>
  <si>
    <t>teescomponents max</t>
  </si>
  <si>
    <t>14:50 market rasen</t>
  </si>
  <si>
    <t>st andrews</t>
  </si>
  <si>
    <t>mission trio</t>
  </si>
  <si>
    <t>visage blanc</t>
  </si>
  <si>
    <t>15:25 market rasen</t>
  </si>
  <si>
    <t>hassle</t>
  </si>
  <si>
    <t>15:45 epsom</t>
  </si>
  <si>
    <t>ajman king</t>
  </si>
  <si>
    <t>zzoro</t>
  </si>
  <si>
    <t>16:00 market rasen</t>
  </si>
  <si>
    <t>bodega</t>
  </si>
  <si>
    <t>16:45 market rasen</t>
  </si>
  <si>
    <t>tequila secret</t>
  </si>
  <si>
    <t>16:55 catterick</t>
  </si>
  <si>
    <t>thammin</t>
  </si>
  <si>
    <t>13:30 hexham</t>
  </si>
  <si>
    <t>mac cennetig</t>
  </si>
  <si>
    <t>baratineur</t>
  </si>
  <si>
    <t>13:40 musselburgh</t>
  </si>
  <si>
    <t>red seeker</t>
  </si>
  <si>
    <t>13:45 worcester</t>
  </si>
  <si>
    <t>dr waluigi</t>
  </si>
  <si>
    <t>13:55 doncaster</t>
  </si>
  <si>
    <t>fox champion</t>
  </si>
  <si>
    <t>14:00 epsom</t>
  </si>
  <si>
    <t>george</t>
  </si>
  <si>
    <t>14:15 musselburgh</t>
  </si>
  <si>
    <t>aloysius lillius</t>
  </si>
  <si>
    <t>14:30 doncaster</t>
  </si>
  <si>
    <t>corvid</t>
  </si>
  <si>
    <t>14:50 musselburgh</t>
  </si>
  <si>
    <t>exhort</t>
  </si>
  <si>
    <t>15:05 doncaster</t>
  </si>
  <si>
    <t>mouille point</t>
  </si>
  <si>
    <t>15:25 musselburgh</t>
  </si>
  <si>
    <t>hells babe</t>
  </si>
  <si>
    <t>15:40 doncaster</t>
  </si>
  <si>
    <t>urbino</t>
  </si>
  <si>
    <t>16:15 doncaster</t>
  </si>
  <si>
    <t>master of wine</t>
  </si>
  <si>
    <t>16:30 epsom</t>
  </si>
  <si>
    <t>16:45 hexham</t>
  </si>
  <si>
    <t>tickenwolf</t>
  </si>
  <si>
    <t>16:55 musselburgh</t>
  </si>
  <si>
    <t>paddy power</t>
  </si>
  <si>
    <t>14:10 leicester</t>
  </si>
  <si>
    <t>two blondes</t>
  </si>
  <si>
    <t>14:40 leicester</t>
  </si>
  <si>
    <t>sterling silva</t>
  </si>
  <si>
    <t>14:50 newton abbot</t>
  </si>
  <si>
    <t>wolfcatcher</t>
  </si>
  <si>
    <t>carlos du fruitier</t>
  </si>
  <si>
    <t>15:40 leicester</t>
  </si>
  <si>
    <t>beringer</t>
  </si>
  <si>
    <t>16:10 leicester</t>
  </si>
  <si>
    <t>zain city</t>
  </si>
  <si>
    <t>16:20 newton abbot</t>
  </si>
  <si>
    <t>nabhan</t>
  </si>
  <si>
    <t>advanced virgo</t>
  </si>
  <si>
    <t>16:50 newton abbot</t>
  </si>
  <si>
    <t>canicallyouback</t>
  </si>
  <si>
    <t>14:15 fontwell</t>
  </si>
  <si>
    <t>theatre rouge</t>
  </si>
  <si>
    <t>14:30 bangor</t>
  </si>
  <si>
    <t>secret escape</t>
  </si>
  <si>
    <t>15:30 bangor</t>
  </si>
  <si>
    <t>cougar kid</t>
  </si>
  <si>
    <t>15:45 fontwell</t>
  </si>
  <si>
    <t>16:00 bangor</t>
  </si>
  <si>
    <t>what a laugh</t>
  </si>
  <si>
    <t>western wave</t>
  </si>
  <si>
    <t>16:30 bangor</t>
  </si>
  <si>
    <t>david john</t>
  </si>
  <si>
    <t>13:40 uttoxeter</t>
  </si>
  <si>
    <t>red torture</t>
  </si>
  <si>
    <t>absolutely awesome</t>
  </si>
  <si>
    <t>14:00 hamilton</t>
  </si>
  <si>
    <t>theatre of war</t>
  </si>
  <si>
    <t>14:10 uttoxeter</t>
  </si>
  <si>
    <t>edward elgar</t>
  </si>
  <si>
    <t>14:50 wolverhampton</t>
  </si>
  <si>
    <t>pushkin museum</t>
  </si>
  <si>
    <t>15:00 hamilton</t>
  </si>
  <si>
    <t>sunrize</t>
  </si>
  <si>
    <t>15:10 uttoxeter</t>
  </si>
  <si>
    <t>psychocandy</t>
  </si>
  <si>
    <t>aasheq</t>
  </si>
  <si>
    <t>kharbetation</t>
  </si>
  <si>
    <t>red gunner</t>
  </si>
  <si>
    <t>16:30 hamilton</t>
  </si>
  <si>
    <t>short work</t>
  </si>
  <si>
    <t>16:40 uttoxeter</t>
  </si>
  <si>
    <t>red giant</t>
  </si>
  <si>
    <t>prides gold</t>
  </si>
  <si>
    <t>boodley</t>
  </si>
  <si>
    <t>beach walk</t>
  </si>
  <si>
    <t>oswald</t>
  </si>
  <si>
    <t>14:00 haydock</t>
  </si>
  <si>
    <t>eyecatcher</t>
  </si>
  <si>
    <t>14:10 ripon</t>
  </si>
  <si>
    <t>grayboy</t>
  </si>
  <si>
    <t>14:40 ripon</t>
  </si>
  <si>
    <t>14:50 yarmouth</t>
  </si>
  <si>
    <t>argentillo</t>
  </si>
  <si>
    <t>desert fire</t>
  </si>
  <si>
    <t>tyrsal</t>
  </si>
  <si>
    <t>15:30 haydock</t>
  </si>
  <si>
    <t>warriors valley</t>
  </si>
  <si>
    <t>16:00 haydock</t>
  </si>
  <si>
    <t>leo minor</t>
  </si>
  <si>
    <t>16:20 yarmouth</t>
  </si>
  <si>
    <t>echo cove</t>
  </si>
  <si>
    <t>16:30 haydock</t>
  </si>
  <si>
    <t>cashel</t>
  </si>
  <si>
    <t>14:30 carlisle</t>
  </si>
  <si>
    <t>havana star</t>
  </si>
  <si>
    <t>15:00 carlisle</t>
  </si>
  <si>
    <t>lady dancelot</t>
  </si>
  <si>
    <t>15:10 brighton</t>
  </si>
  <si>
    <t>buxted dream</t>
  </si>
  <si>
    <t>15:20 wolverhampton</t>
  </si>
  <si>
    <t>my fantasea</t>
  </si>
  <si>
    <t>15:30 carlisle</t>
  </si>
  <si>
    <t>world war</t>
  </si>
  <si>
    <t>16:40 brighton</t>
  </si>
  <si>
    <t>balgair</t>
  </si>
  <si>
    <t>kaanoon</t>
  </si>
  <si>
    <t>14:00 newmarket</t>
  </si>
  <si>
    <t>salam zayed</t>
  </si>
  <si>
    <t>chance</t>
  </si>
  <si>
    <t>14:05 beverley</t>
  </si>
  <si>
    <t>the night porter</t>
  </si>
  <si>
    <t>14:15 haydock</t>
  </si>
  <si>
    <t>podemos</t>
  </si>
  <si>
    <t>14:30 musselburgh</t>
  </si>
  <si>
    <t>copper knight</t>
  </si>
  <si>
    <t>14:35 newmarket</t>
  </si>
  <si>
    <t>eastern impact</t>
  </si>
  <si>
    <t>ultimate avenue</t>
  </si>
  <si>
    <t>15:15 beverley</t>
  </si>
  <si>
    <t>lady prancelot</t>
  </si>
  <si>
    <t>15:50 beverley</t>
  </si>
  <si>
    <t>singyoursong</t>
  </si>
  <si>
    <t>16:05 catterick</t>
  </si>
  <si>
    <t>dew pond</t>
  </si>
  <si>
    <t>16:20 musselburgh</t>
  </si>
  <si>
    <t>angel gabrial</t>
  </si>
  <si>
    <t>16:35 haydock</t>
  </si>
  <si>
    <t>calder prince</t>
  </si>
  <si>
    <t>14:15 worcester</t>
  </si>
  <si>
    <t>scrupuleux</t>
  </si>
  <si>
    <t>14:45 worcester</t>
  </si>
  <si>
    <t>our reward</t>
  </si>
  <si>
    <t>kilfinichen bay</t>
  </si>
  <si>
    <t>15:00 brighton</t>
  </si>
  <si>
    <t>lady of petra</t>
  </si>
  <si>
    <t>medici oro</t>
  </si>
  <si>
    <t>15:15 worcester</t>
  </si>
  <si>
    <t>jeannot de nonant</t>
  </si>
  <si>
    <t>15:30 brighton</t>
  </si>
  <si>
    <t>genetics</t>
  </si>
  <si>
    <t>16:00 brighton</t>
  </si>
  <si>
    <t>tawaafoq</t>
  </si>
  <si>
    <t>16:30 brighton</t>
  </si>
  <si>
    <t>deeds not words</t>
  </si>
  <si>
    <t>16:45 worcester</t>
  </si>
  <si>
    <t>mac tottie</t>
  </si>
  <si>
    <t>aclassagold</t>
  </si>
  <si>
    <t>14:15 thirsk</t>
  </si>
  <si>
    <t>smoki smoka</t>
  </si>
  <si>
    <t>kings slipper</t>
  </si>
  <si>
    <t>14:45 thirsk</t>
  </si>
  <si>
    <t>15:00 salisbury</t>
  </si>
  <si>
    <t>pilot wings</t>
  </si>
  <si>
    <t>15:30 salisbury</t>
  </si>
  <si>
    <t>lucifugous</t>
  </si>
  <si>
    <t>jungle queen</t>
  </si>
  <si>
    <t>muraadef</t>
  </si>
  <si>
    <t>15:45 thrisk</t>
  </si>
  <si>
    <t>racemaker</t>
  </si>
  <si>
    <t>rebel state</t>
  </si>
  <si>
    <t>16:30 salisbury</t>
  </si>
  <si>
    <t>polish</t>
  </si>
  <si>
    <t>king lud</t>
  </si>
  <si>
    <t>recordman</t>
  </si>
  <si>
    <t>16:45 thirsk</t>
  </si>
  <si>
    <t>daffy jane</t>
  </si>
  <si>
    <t>14:10 haydock</t>
  </si>
  <si>
    <t>plentiful</t>
  </si>
  <si>
    <t>14:20 chelmsford</t>
  </si>
  <si>
    <t>ghost queen</t>
  </si>
  <si>
    <t>14:40 haydock</t>
  </si>
  <si>
    <t>el heidi</t>
  </si>
  <si>
    <t>15:10 haydock</t>
  </si>
  <si>
    <t>15:20 chelmsford</t>
  </si>
  <si>
    <t>courtside</t>
  </si>
  <si>
    <t>15:30 yarmouth</t>
  </si>
  <si>
    <t>calm charm</t>
  </si>
  <si>
    <t>15:40 haydock</t>
  </si>
  <si>
    <t>maverick officer</t>
  </si>
  <si>
    <t>15:50 chelmsford</t>
  </si>
  <si>
    <t>via serendipity</t>
  </si>
  <si>
    <t>16:00 yarmouth</t>
  </si>
  <si>
    <t>peace prevails</t>
  </si>
  <si>
    <t>the night king</t>
  </si>
  <si>
    <t>16:10 haydock</t>
  </si>
  <si>
    <t>sky marshal</t>
  </si>
  <si>
    <t>16:30 yarmouth</t>
  </si>
  <si>
    <t>servilla</t>
  </si>
  <si>
    <t>amourice</t>
  </si>
  <si>
    <t>river glades</t>
  </si>
  <si>
    <t>16:50 chelmsford</t>
  </si>
  <si>
    <t>homeopathic</t>
  </si>
  <si>
    <t>13:20 newbury</t>
  </si>
  <si>
    <t>nathless</t>
  </si>
  <si>
    <t>13:40 nottingham</t>
  </si>
  <si>
    <t>true mason</t>
  </si>
  <si>
    <t>14:10 nottingham</t>
  </si>
  <si>
    <t>midnight meeting</t>
  </si>
  <si>
    <t>14:20 newbury</t>
  </si>
  <si>
    <t>snow wind</t>
  </si>
  <si>
    <t>15:15 nottingham</t>
  </si>
  <si>
    <t>crakehall lad</t>
  </si>
  <si>
    <t>15:30 newbury</t>
  </si>
  <si>
    <t>michele strogoff</t>
  </si>
  <si>
    <t>wind in my sails</t>
  </si>
  <si>
    <t>dourado</t>
  </si>
  <si>
    <t>15:40 yarmouth</t>
  </si>
  <si>
    <t>16:00 newbury</t>
  </si>
  <si>
    <t>ragstone view</t>
  </si>
  <si>
    <t>agars plough</t>
  </si>
  <si>
    <t>16:20 nottingham</t>
  </si>
  <si>
    <t>blessed to empress</t>
  </si>
  <si>
    <t>kingofmerrows</t>
  </si>
  <si>
    <t>eponina</t>
  </si>
  <si>
    <t>16:35 newbury</t>
  </si>
  <si>
    <t>nebuchadnezzar</t>
  </si>
  <si>
    <t>encryption</t>
  </si>
  <si>
    <t>days of heaven</t>
  </si>
  <si>
    <t>spring to freedom</t>
  </si>
  <si>
    <t>15:10 sandown</t>
  </si>
  <si>
    <t>running cloud</t>
  </si>
  <si>
    <t>15:20 newton abbot</t>
  </si>
  <si>
    <t>glanvilles guest</t>
  </si>
  <si>
    <t>the great wall</t>
  </si>
  <si>
    <t>arod</t>
  </si>
  <si>
    <t>16:20 sandown</t>
  </si>
  <si>
    <t>daybreak</t>
  </si>
  <si>
    <t>16:50 sandown</t>
  </si>
  <si>
    <t>kabrit</t>
  </si>
  <si>
    <t>14:10 chester</t>
  </si>
  <si>
    <t>gabrial the wire</t>
  </si>
  <si>
    <t>look out louis</t>
  </si>
  <si>
    <t>14:35 sandown</t>
  </si>
  <si>
    <t>baby fact</t>
  </si>
  <si>
    <t>15:10 chester</t>
  </si>
  <si>
    <t>highland pass</t>
  </si>
  <si>
    <t>15:15 sandown</t>
  </si>
  <si>
    <t>silver line</t>
  </si>
  <si>
    <t>15:30 bath</t>
  </si>
  <si>
    <t>happy harmony</t>
  </si>
  <si>
    <t>15:35 york</t>
  </si>
  <si>
    <t>beshaayir</t>
  </si>
  <si>
    <t>citron major</t>
  </si>
  <si>
    <t>15:45 chester</t>
  </si>
  <si>
    <t>15:50 sandown</t>
  </si>
  <si>
    <t>mr top hat</t>
  </si>
  <si>
    <t>dark intention</t>
  </si>
  <si>
    <t>16:20 chester</t>
  </si>
  <si>
    <t>mikmak</t>
  </si>
  <si>
    <t>16:25 sandown</t>
  </si>
  <si>
    <t>deyaarna</t>
  </si>
  <si>
    <t>16:40 york</t>
  </si>
  <si>
    <t>jonah jones</t>
  </si>
  <si>
    <t>secret picnic</t>
  </si>
  <si>
    <t>home before dark</t>
  </si>
  <si>
    <t>15:05 ayr</t>
  </si>
  <si>
    <t>start cracker</t>
  </si>
  <si>
    <t>15:20 carlisle</t>
  </si>
  <si>
    <t>ventura secret</t>
  </si>
  <si>
    <t>15:50 carlisle</t>
  </si>
  <si>
    <t>ladies first</t>
  </si>
  <si>
    <t>16:10 ayr</t>
  </si>
  <si>
    <t>kamra</t>
  </si>
  <si>
    <t>13:40 thirsk</t>
  </si>
  <si>
    <t>samantha james</t>
  </si>
  <si>
    <t>14:30 ascot</t>
  </si>
  <si>
    <t>chilean</t>
  </si>
  <si>
    <t>16:35 thirsk</t>
  </si>
  <si>
    <t>16:45 stratford</t>
  </si>
  <si>
    <t>hatcher</t>
  </si>
  <si>
    <t xml:space="preserve">14:45 hamilton </t>
  </si>
  <si>
    <t>majeste</t>
  </si>
  <si>
    <t>global spirit</t>
  </si>
  <si>
    <t>14:55 uttoxeter</t>
  </si>
  <si>
    <t>some can dance</t>
  </si>
  <si>
    <t>15:05 ascot</t>
  </si>
  <si>
    <t>lynwood gold</t>
  </si>
  <si>
    <t xml:space="preserve">15:20 hamilton </t>
  </si>
  <si>
    <t>15:40 ascot</t>
  </si>
  <si>
    <t>tribute act</t>
  </si>
  <si>
    <t>urban fox</t>
  </si>
  <si>
    <t>15:55 hamilton</t>
  </si>
  <si>
    <t>admiral rooke</t>
  </si>
  <si>
    <t>16:35 hamilton</t>
  </si>
  <si>
    <t>vive la difference</t>
  </si>
  <si>
    <t>strong steps</t>
  </si>
  <si>
    <t>austin powers</t>
  </si>
  <si>
    <t>16:45 uttoxeter</t>
  </si>
  <si>
    <t>eureu du boulay</t>
  </si>
  <si>
    <t>eljayeff</t>
  </si>
  <si>
    <t>land force</t>
  </si>
  <si>
    <t>charming kid</t>
  </si>
  <si>
    <t>14:45 ripon</t>
  </si>
  <si>
    <t>apricot sky</t>
  </si>
  <si>
    <t>key victory</t>
  </si>
  <si>
    <t>wadilsafa</t>
  </si>
  <si>
    <t>15:20 ripon</t>
  </si>
  <si>
    <t>the lincoln lawyer</t>
  </si>
  <si>
    <t>magic wand</t>
  </si>
  <si>
    <t>16:45 chelmsford</t>
  </si>
  <si>
    <t>volevo lui</t>
  </si>
  <si>
    <t>13:50 redcar</t>
  </si>
  <si>
    <t>go annie go</t>
  </si>
  <si>
    <t>14:10 market rasen</t>
  </si>
  <si>
    <t>mitcd</t>
  </si>
  <si>
    <t>viognier</t>
  </si>
  <si>
    <t>main edition</t>
  </si>
  <si>
    <t xml:space="preserve">14:45 market rasen </t>
  </si>
  <si>
    <t>king vince</t>
  </si>
  <si>
    <t>15:30 redcar</t>
  </si>
  <si>
    <t>emblazoned</t>
  </si>
  <si>
    <t>cardsharp</t>
  </si>
  <si>
    <t>15:55 market rasen</t>
  </si>
  <si>
    <t>paparazzi</t>
  </si>
  <si>
    <t>threading</t>
  </si>
  <si>
    <t>adorable</t>
  </si>
  <si>
    <t>indian vision</t>
  </si>
  <si>
    <t>cool music</t>
  </si>
  <si>
    <t>good fortune</t>
  </si>
  <si>
    <t>natalies joy</t>
  </si>
  <si>
    <t>aussie view</t>
  </si>
  <si>
    <t>14:35 perth</t>
  </si>
  <si>
    <t>little stevie</t>
  </si>
  <si>
    <t>14:45 newmarket</t>
  </si>
  <si>
    <t>max liebermann</t>
  </si>
  <si>
    <t>idaho</t>
  </si>
  <si>
    <t>15:10 perth</t>
  </si>
  <si>
    <t>politeness</t>
  </si>
  <si>
    <t>simply breathless</t>
  </si>
  <si>
    <t>masham star</t>
  </si>
  <si>
    <t>kessarr</t>
  </si>
  <si>
    <t>jovial joey</t>
  </si>
  <si>
    <t>15:50 redcar</t>
  </si>
  <si>
    <t>excellently poised</t>
  </si>
  <si>
    <t>merchant navy</t>
  </si>
  <si>
    <t>spirit of valor</t>
  </si>
  <si>
    <t>14:00 chepstow</t>
  </si>
  <si>
    <t>ideal candy</t>
  </si>
  <si>
    <t>harbour approach</t>
  </si>
  <si>
    <t>14:45 southwell</t>
  </si>
  <si>
    <t>15:00 chepstow</t>
  </si>
  <si>
    <t>broadhaven honey</t>
  </si>
  <si>
    <t>silently</t>
  </si>
  <si>
    <t>kyllukey</t>
  </si>
  <si>
    <t>15:15 southwell</t>
  </si>
  <si>
    <t>gris de pron</t>
  </si>
  <si>
    <t>mooroverthebridge</t>
  </si>
  <si>
    <t>aquadabra</t>
  </si>
  <si>
    <t>stepover</t>
  </si>
  <si>
    <t>16:30 chepstow</t>
  </si>
  <si>
    <t>demon danau</t>
  </si>
  <si>
    <t>14:15 brighton</t>
  </si>
  <si>
    <t>diamond pursuit</t>
  </si>
  <si>
    <t>14:45 brighton</t>
  </si>
  <si>
    <t>more than likely</t>
  </si>
  <si>
    <t>detachment</t>
  </si>
  <si>
    <t>joyful dream</t>
  </si>
  <si>
    <t>grassmere</t>
  </si>
  <si>
    <t>vodka pigeon</t>
  </si>
  <si>
    <t>16:30 beverley</t>
  </si>
  <si>
    <t>rhigolter rose</t>
  </si>
  <si>
    <t>16:45 brighton</t>
  </si>
  <si>
    <t>full suit</t>
  </si>
  <si>
    <t>cosmogyrol</t>
  </si>
  <si>
    <t>14:00 carlisle</t>
  </si>
  <si>
    <t>princes des sables</t>
  </si>
  <si>
    <t>14:10 salisbury</t>
  </si>
  <si>
    <t>15:20 worcester</t>
  </si>
  <si>
    <t>fort gabrial</t>
  </si>
  <si>
    <t>mon beau visage</t>
  </si>
  <si>
    <t>15:50 worcester</t>
  </si>
  <si>
    <t>allez krakoz</t>
  </si>
  <si>
    <t>16:00 carlisle</t>
  </si>
  <si>
    <t>ad libitum</t>
  </si>
  <si>
    <t>16:10 salisbury</t>
  </si>
  <si>
    <t>mekong</t>
  </si>
  <si>
    <t>16:20 worcester</t>
  </si>
  <si>
    <t>rolling maul</t>
  </si>
  <si>
    <t>16:30 carlisle</t>
  </si>
  <si>
    <t>cavatina</t>
  </si>
  <si>
    <t>16:50 worcester</t>
  </si>
  <si>
    <t>equus pandora</t>
  </si>
  <si>
    <t>13:40 newmarket</t>
  </si>
  <si>
    <t>celsius</t>
  </si>
  <si>
    <t>14:00 newcastle</t>
  </si>
  <si>
    <t>irish times</t>
  </si>
  <si>
    <t>hyanna</t>
  </si>
  <si>
    <t>14:20 nottingham</t>
  </si>
  <si>
    <t>alabama dreaming</t>
  </si>
  <si>
    <t>red cymbal</t>
  </si>
  <si>
    <t>15:05 newcastle</t>
  </si>
  <si>
    <t>federal law</t>
  </si>
  <si>
    <t>almufti</t>
  </si>
  <si>
    <t>15:15 newmarket</t>
  </si>
  <si>
    <t>glenglade</t>
  </si>
  <si>
    <t>16:00 nottingham</t>
  </si>
  <si>
    <t>danzay</t>
  </si>
  <si>
    <t>16:15 newcastle</t>
  </si>
  <si>
    <t>leader writer</t>
  </si>
  <si>
    <t>leaders legacy</t>
  </si>
  <si>
    <t>16:25 newmarket</t>
  </si>
  <si>
    <t>roll on rory</t>
  </si>
  <si>
    <t>meshardal</t>
  </si>
  <si>
    <t>16:50 newcastle</t>
  </si>
  <si>
    <t>amazour</t>
  </si>
  <si>
    <t>gallipoli</t>
  </si>
  <si>
    <t>golden steps</t>
  </si>
  <si>
    <t>14:00 doncaster</t>
  </si>
  <si>
    <t>desert dream</t>
  </si>
  <si>
    <t>14:10 yarmouth</t>
  </si>
  <si>
    <t>laubali</t>
  </si>
  <si>
    <t>15:10 yarmouth</t>
  </si>
  <si>
    <t>fresh terms</t>
  </si>
  <si>
    <t>broken force</t>
  </si>
  <si>
    <t>16:10 yarmouth</t>
  </si>
  <si>
    <t>lady freyja</t>
  </si>
  <si>
    <t>16:30 doncaster</t>
  </si>
  <si>
    <t>sarja silk</t>
  </si>
  <si>
    <t>16:40 yarmouth</t>
  </si>
  <si>
    <t>ode to autumn</t>
  </si>
  <si>
    <t>17:00 doncaster</t>
  </si>
  <si>
    <t>our little pony</t>
  </si>
  <si>
    <t>12:20 newcastle</t>
  </si>
  <si>
    <t>glenn moss</t>
  </si>
  <si>
    <t>13:30 newcastle</t>
  </si>
  <si>
    <t>the grand visir</t>
  </si>
  <si>
    <t>13:55 chester</t>
  </si>
  <si>
    <t>urban aspect</t>
  </si>
  <si>
    <t>14:05 newcastle</t>
  </si>
  <si>
    <t>sir chauvelin</t>
  </si>
  <si>
    <t>natural scenery</t>
  </si>
  <si>
    <t>14:10 york</t>
  </si>
  <si>
    <t>belle mead</t>
  </si>
  <si>
    <t>14:30 chester</t>
  </si>
  <si>
    <t>powerallied</t>
  </si>
  <si>
    <t>14:40 newcastle</t>
  </si>
  <si>
    <t>14:45 york</t>
  </si>
  <si>
    <t>15:15 newcastle</t>
  </si>
  <si>
    <t>zalshah</t>
  </si>
  <si>
    <t>15:35 windsor</t>
  </si>
  <si>
    <t>grandee</t>
  </si>
  <si>
    <t>15:55 york</t>
  </si>
  <si>
    <t>zain hana</t>
  </si>
  <si>
    <t>16:25 newcastle</t>
  </si>
  <si>
    <t>shanghai silver</t>
  </si>
  <si>
    <t>16:30 york</t>
  </si>
  <si>
    <t>fendale</t>
  </si>
  <si>
    <t>16:45 windsor</t>
  </si>
  <si>
    <t>16:50 chester</t>
  </si>
  <si>
    <t>verne castle</t>
  </si>
  <si>
    <t>14:00 pontefract</t>
  </si>
  <si>
    <t>highly sprung</t>
  </si>
  <si>
    <t>14:15 wolverhampton</t>
  </si>
  <si>
    <t>amelia george</t>
  </si>
  <si>
    <t>15:45 wolverhampton</t>
  </si>
  <si>
    <t>16:15 wolverhampton</t>
  </si>
  <si>
    <t>coal stock</t>
  </si>
  <si>
    <t>16:45 wolverhampton</t>
  </si>
  <si>
    <t>gift of hera</t>
  </si>
  <si>
    <t>17:00 pontefract</t>
  </si>
  <si>
    <t>quoteline direct</t>
  </si>
  <si>
    <t>stormbound</t>
  </si>
  <si>
    <t>14:45 hamilton</t>
  </si>
  <si>
    <t>knight in armour</t>
  </si>
  <si>
    <t>moretti</t>
  </si>
  <si>
    <t>solveigs song</t>
  </si>
  <si>
    <t>15:45 hamilton</t>
  </si>
  <si>
    <t>ventura knight</t>
  </si>
  <si>
    <t>balestra</t>
  </si>
  <si>
    <t>whats the message</t>
  </si>
  <si>
    <t>enzo</t>
  </si>
  <si>
    <t>14:00 musselburgh</t>
  </si>
  <si>
    <t>scoundrel</t>
  </si>
  <si>
    <t>courton lass</t>
  </si>
  <si>
    <t>14:10 worcester</t>
  </si>
  <si>
    <t>auenwirbel</t>
  </si>
  <si>
    <t>scrumpy boy</t>
  </si>
  <si>
    <t>barasti dancer</t>
  </si>
  <si>
    <t>14:40 worcester</t>
  </si>
  <si>
    <t>exxaro</t>
  </si>
  <si>
    <t>15:30 musselbrgh</t>
  </si>
  <si>
    <t>twin appeal</t>
  </si>
  <si>
    <t>15:40 worcester</t>
  </si>
  <si>
    <t>solatenif</t>
  </si>
  <si>
    <t>15:50 thirsk</t>
  </si>
  <si>
    <t>orions bow</t>
  </si>
  <si>
    <t>muscika</t>
  </si>
  <si>
    <t>16:00 musselburgh</t>
  </si>
  <si>
    <t>zeshov</t>
  </si>
  <si>
    <t>16:40 worcester</t>
  </si>
  <si>
    <t>amber flush</t>
  </si>
  <si>
    <t>16:50 thirsk</t>
  </si>
  <si>
    <t>excellent story</t>
  </si>
  <si>
    <t>make on madam</t>
  </si>
  <si>
    <t>14:30 haydock</t>
  </si>
  <si>
    <t>15:00 haydock</t>
  </si>
  <si>
    <t>five helmets</t>
  </si>
  <si>
    <t>nefyn bay</t>
  </si>
  <si>
    <t>racehorse</t>
  </si>
  <si>
    <t>15:50 yarmouth</t>
  </si>
  <si>
    <t>catoca</t>
  </si>
  <si>
    <t>red force one</t>
  </si>
  <si>
    <t>kirkham</t>
  </si>
  <si>
    <t xml:space="preserve">16:10 perth </t>
  </si>
  <si>
    <t>kilbree kid</t>
  </si>
  <si>
    <t>mossys lodge</t>
  </si>
  <si>
    <t>paco escobar</t>
  </si>
  <si>
    <t>16:40 perth</t>
  </si>
  <si>
    <t>loud and clear</t>
  </si>
  <si>
    <t>green zone</t>
  </si>
  <si>
    <t>13:20 sandown</t>
  </si>
  <si>
    <t>jashma</t>
  </si>
  <si>
    <t>well done fox</t>
  </si>
  <si>
    <t>country rose</t>
  </si>
  <si>
    <t>14:15 newton abbot</t>
  </si>
  <si>
    <t>mr mafia</t>
  </si>
  <si>
    <t>lillian</t>
  </si>
  <si>
    <t>arctic sound</t>
  </si>
  <si>
    <t>taste the wine</t>
  </si>
  <si>
    <t>gi jayne</t>
  </si>
  <si>
    <t>15:45 doncaster</t>
  </si>
  <si>
    <t>arthenia</t>
  </si>
  <si>
    <t>16:30 newton abbot</t>
  </si>
  <si>
    <t>fifty shades</t>
  </si>
  <si>
    <t>royale django</t>
  </si>
  <si>
    <t>12:35 haydock</t>
  </si>
  <si>
    <t>australian school</t>
  </si>
  <si>
    <t>13:30 sandown</t>
  </si>
  <si>
    <t>preening</t>
  </si>
  <si>
    <t>darkness falls</t>
  </si>
  <si>
    <t>13:45 haydock</t>
  </si>
  <si>
    <t xml:space="preserve">teodoro </t>
  </si>
  <si>
    <t>golden wolf</t>
  </si>
  <si>
    <t>13:50 leicester</t>
  </si>
  <si>
    <t>rux rux</t>
  </si>
  <si>
    <t>one to go</t>
  </si>
  <si>
    <t>14:10 sandown</t>
  </si>
  <si>
    <t>hawkbill</t>
  </si>
  <si>
    <t>15:00 leicester</t>
  </si>
  <si>
    <t>railport dolly</t>
  </si>
  <si>
    <t>15:55 sandown</t>
  </si>
  <si>
    <t>jack regan</t>
  </si>
  <si>
    <t>sir commander</t>
  </si>
  <si>
    <t>13:50 worcester</t>
  </si>
  <si>
    <t>culm councellor</t>
  </si>
  <si>
    <t>ballycoe</t>
  </si>
  <si>
    <t>14:00 ayr</t>
  </si>
  <si>
    <t>baronial pride</t>
  </si>
  <si>
    <t>royal big night</t>
  </si>
  <si>
    <t>14:20 worcester</t>
  </si>
  <si>
    <t>id like the option</t>
  </si>
  <si>
    <t>vallarta</t>
  </si>
  <si>
    <t>faithful promise</t>
  </si>
  <si>
    <t>soldiers minute</t>
  </si>
  <si>
    <t>kroy</t>
  </si>
  <si>
    <t>whatsthemessage</t>
  </si>
  <si>
    <t>four kingdoms</t>
  </si>
  <si>
    <t>voluminous</t>
  </si>
  <si>
    <t>13:45 wolverhampton</t>
  </si>
  <si>
    <t>puskin museum</t>
  </si>
  <si>
    <t>14:30 pontefract</t>
  </si>
  <si>
    <t>danehill desert</t>
  </si>
  <si>
    <t>14:45 wolverhampton</t>
  </si>
  <si>
    <t>herm</t>
  </si>
  <si>
    <t>shania says</t>
  </si>
  <si>
    <t>spinart</t>
  </si>
  <si>
    <t>15:30 pontefract</t>
  </si>
  <si>
    <t>dalton</t>
  </si>
  <si>
    <t>16:00 pontefract</t>
  </si>
  <si>
    <t>lunar corona</t>
  </si>
  <si>
    <t>16:30 pontefract</t>
  </si>
  <si>
    <t>archie perkins</t>
  </si>
  <si>
    <t>14:30 lingfield</t>
  </si>
  <si>
    <t>pondering</t>
  </si>
  <si>
    <t>14:40 catterick</t>
  </si>
  <si>
    <t>horatio star</t>
  </si>
  <si>
    <t>hope is high</t>
  </si>
  <si>
    <t>kanoon</t>
  </si>
  <si>
    <t>16:00 lingfield</t>
  </si>
  <si>
    <t>north korea</t>
  </si>
  <si>
    <t>kittileo</t>
  </si>
  <si>
    <t>16:45 catterick</t>
  </si>
  <si>
    <t>deben</t>
  </si>
  <si>
    <t>14:40 carlisle</t>
  </si>
  <si>
    <t>why we dream</t>
  </si>
  <si>
    <t>jawwall</t>
  </si>
  <si>
    <t>breathless times</t>
  </si>
  <si>
    <t>15:15 carlisle</t>
  </si>
  <si>
    <t>koduro</t>
  </si>
  <si>
    <t>tieayellowribbon</t>
  </si>
  <si>
    <t>15:25 doncaster</t>
  </si>
  <si>
    <t>poppy love</t>
  </si>
  <si>
    <t>ghayadh</t>
  </si>
  <si>
    <t>black salt</t>
  </si>
  <si>
    <t>lovers knot</t>
  </si>
  <si>
    <t>strict tempo</t>
  </si>
  <si>
    <t>14:05 york</t>
  </si>
  <si>
    <t>diamond oasis</t>
  </si>
  <si>
    <t>baldwin</t>
  </si>
  <si>
    <t>14:15 ascot</t>
  </si>
  <si>
    <t>dirty rascal</t>
  </si>
  <si>
    <t>angels hideaway</t>
  </si>
  <si>
    <t>14:50 ascot</t>
  </si>
  <si>
    <t>nayslayer</t>
  </si>
  <si>
    <t>15:50 york</t>
  </si>
  <si>
    <t>thomas crammer</t>
  </si>
  <si>
    <t>16:25 york</t>
  </si>
  <si>
    <t>big ace</t>
  </si>
  <si>
    <t>oberyn martell</t>
  </si>
  <si>
    <t>12:45 ascot</t>
  </si>
  <si>
    <t>polybius</t>
  </si>
  <si>
    <t>13:05 newmarket</t>
  </si>
  <si>
    <t>quorto</t>
  </si>
  <si>
    <t>blown by wind</t>
  </si>
  <si>
    <t>13:20 ascot</t>
  </si>
  <si>
    <t>trais fluors</t>
  </si>
  <si>
    <t>burnt sugar</t>
  </si>
  <si>
    <t>13:50 ascot</t>
  </si>
  <si>
    <t>nuremberg</t>
  </si>
  <si>
    <t>13:55 york</t>
  </si>
  <si>
    <t>mr lupton</t>
  </si>
  <si>
    <t>14:15 newmarket</t>
  </si>
  <si>
    <t>sir dancealot</t>
  </si>
  <si>
    <t>15:10 york</t>
  </si>
  <si>
    <t>parys mountain</t>
  </si>
  <si>
    <t>15:15 chester</t>
  </si>
  <si>
    <t>15:35 ascot</t>
  </si>
  <si>
    <t>occupy</t>
  </si>
  <si>
    <t>16:10 ascot</t>
  </si>
  <si>
    <t>plunger</t>
  </si>
  <si>
    <t>16:30 newmarket</t>
  </si>
  <si>
    <t>sporting times</t>
  </si>
  <si>
    <t>nina petrovna</t>
  </si>
  <si>
    <t>house of cards</t>
  </si>
  <si>
    <t>roca magica</t>
  </si>
  <si>
    <t>rosina</t>
  </si>
  <si>
    <t>viscount loftus</t>
  </si>
  <si>
    <t>15:50 ripon</t>
  </si>
  <si>
    <t>pipers note</t>
  </si>
  <si>
    <t>flying pursuit</t>
  </si>
  <si>
    <t>16:20 ripon</t>
  </si>
  <si>
    <t>kajaki</t>
  </si>
  <si>
    <t>testa rossa</t>
  </si>
  <si>
    <t>princess power</t>
  </si>
  <si>
    <t>etienne gerard</t>
  </si>
  <si>
    <t>14:40 bath</t>
  </si>
  <si>
    <t>elieden</t>
  </si>
  <si>
    <t>14:50 chelmsford</t>
  </si>
  <si>
    <t>brexiteer</t>
  </si>
  <si>
    <t>mutanaasib</t>
  </si>
  <si>
    <t>aguerooo</t>
  </si>
  <si>
    <t>onefootinparadise</t>
  </si>
  <si>
    <t>coastal cyclone</t>
  </si>
  <si>
    <t>16:00 beverley</t>
  </si>
  <si>
    <t>zebulon</t>
  </si>
  <si>
    <t>16:10 bath</t>
  </si>
  <si>
    <t>rebel streak</t>
  </si>
  <si>
    <t>popsicle</t>
  </si>
  <si>
    <t>13:50 uttoxeter</t>
  </si>
  <si>
    <t>never a word</t>
  </si>
  <si>
    <t>14:20 uttoxeter</t>
  </si>
  <si>
    <t>master ring</t>
  </si>
  <si>
    <t>the boola bee</t>
  </si>
  <si>
    <t>isaan queen</t>
  </si>
  <si>
    <t>14:50 uttoxeter</t>
  </si>
  <si>
    <t>chase me</t>
  </si>
  <si>
    <t>claramara</t>
  </si>
  <si>
    <t>hurricane alert</t>
  </si>
  <si>
    <t>15:30 catterick</t>
  </si>
  <si>
    <t>socialites red</t>
  </si>
  <si>
    <t>15:50 uttoxeter</t>
  </si>
  <si>
    <t>mahlermade</t>
  </si>
  <si>
    <t>16:00 catterick</t>
  </si>
  <si>
    <t>saisons dor</t>
  </si>
  <si>
    <t>16:30 catterick</t>
  </si>
  <si>
    <t>penny dreadful</t>
  </si>
  <si>
    <t>volcanic sky</t>
  </si>
  <si>
    <t>andalusite</t>
  </si>
  <si>
    <t xml:space="preserve">15:00 hamilton </t>
  </si>
  <si>
    <t>moxy mares</t>
  </si>
  <si>
    <t>on a may day</t>
  </si>
  <si>
    <t>delft dancer</t>
  </si>
  <si>
    <t>cruck railie</t>
  </si>
  <si>
    <t>agadeer</t>
  </si>
  <si>
    <t>16:40 chepstow</t>
  </si>
  <si>
    <t>zoffany bay</t>
  </si>
  <si>
    <t>life knowledge</t>
  </si>
  <si>
    <t>shalamzar</t>
  </si>
  <si>
    <t>kannapolis</t>
  </si>
  <si>
    <t>axel jacklin</t>
  </si>
  <si>
    <t>14:55 nottingham</t>
  </si>
  <si>
    <t>summer ghand</t>
  </si>
  <si>
    <t>galmarley</t>
  </si>
  <si>
    <t>royal residence</t>
  </si>
  <si>
    <t>lethal lunch</t>
  </si>
  <si>
    <t>lihou</t>
  </si>
  <si>
    <t>15:45 haydock</t>
  </si>
  <si>
    <t>dazacam</t>
  </si>
  <si>
    <t>16:10 newbury</t>
  </si>
  <si>
    <t>lucky deal</t>
  </si>
  <si>
    <t>16:40 newbury</t>
  </si>
  <si>
    <t>dashing poet</t>
  </si>
  <si>
    <t>14:05 market rasen</t>
  </si>
  <si>
    <t>cherry cola</t>
  </si>
  <si>
    <t>14:30 cartmel</t>
  </si>
  <si>
    <t>dodgy bingo</t>
  </si>
  <si>
    <t>golden town</t>
  </si>
  <si>
    <t>budaiya fort</t>
  </si>
  <si>
    <t>bacchus</t>
  </si>
  <si>
    <t>red balloons</t>
  </si>
  <si>
    <t>blame roberta</t>
  </si>
  <si>
    <t>16:00 newmarket</t>
  </si>
  <si>
    <t>16:05 ripon</t>
  </si>
  <si>
    <t>16:25 market rasen</t>
  </si>
  <si>
    <t>our three sons</t>
  </si>
  <si>
    <t>florrie boy</t>
  </si>
  <si>
    <t>16:45 newbury</t>
  </si>
  <si>
    <t>pacos angel</t>
  </si>
  <si>
    <t>ventura royale</t>
  </si>
  <si>
    <t>15:20 cartmel</t>
  </si>
  <si>
    <t>justatenner</t>
  </si>
  <si>
    <t>reinforced</t>
  </si>
  <si>
    <t>crazy tornado</t>
  </si>
  <si>
    <t>16:25 cartmel</t>
  </si>
  <si>
    <t>16:55 cartmel</t>
  </si>
  <si>
    <t>13:40 newcastle</t>
  </si>
  <si>
    <t>lawmaking</t>
  </si>
  <si>
    <t>instant attraction</t>
  </si>
  <si>
    <t>bill cody</t>
  </si>
  <si>
    <t>dancing on a dream</t>
  </si>
  <si>
    <t>landing night</t>
  </si>
  <si>
    <t>15:45 newcastle</t>
  </si>
  <si>
    <t>mister ambassador</t>
  </si>
  <si>
    <t>16:10 ffos las</t>
  </si>
  <si>
    <t>gang warfare</t>
  </si>
  <si>
    <t>16:20 newcastle</t>
  </si>
  <si>
    <t>supreme power</t>
  </si>
  <si>
    <t>16:30 musselburgh</t>
  </si>
  <si>
    <t>gabrial the tiger</t>
  </si>
  <si>
    <t>franks legacy</t>
  </si>
  <si>
    <t>13:50 lingfield</t>
  </si>
  <si>
    <t>vixen</t>
  </si>
  <si>
    <t>14:10 catterick</t>
  </si>
  <si>
    <t>fighting spirit</t>
  </si>
  <si>
    <t>rocksette</t>
  </si>
  <si>
    <t>phoenician star</t>
  </si>
  <si>
    <t>starcaster</t>
  </si>
  <si>
    <t>15:00 bath</t>
  </si>
  <si>
    <t>galileos spear</t>
  </si>
  <si>
    <t>15:10 catterick</t>
  </si>
  <si>
    <t>ventura bay</t>
  </si>
  <si>
    <t>15:20 lingfield</t>
  </si>
  <si>
    <t>islay mist</t>
  </si>
  <si>
    <t>16:00 bath</t>
  </si>
  <si>
    <t>amberine</t>
  </si>
  <si>
    <t>rajinsky</t>
  </si>
  <si>
    <t>14:00 yarmouth</t>
  </si>
  <si>
    <t>asheena</t>
  </si>
  <si>
    <t>catapult</t>
  </si>
  <si>
    <t>14:20 sandown</t>
  </si>
  <si>
    <t>octave</t>
  </si>
  <si>
    <t>smiling jessica</t>
  </si>
  <si>
    <t>15:05 yarmouth</t>
  </si>
  <si>
    <t>excellent team</t>
  </si>
  <si>
    <t>murray mount</t>
  </si>
  <si>
    <t>16:00 sandown</t>
  </si>
  <si>
    <t>autumn leaves</t>
  </si>
  <si>
    <t>16:30 sandown</t>
  </si>
  <si>
    <t>arigato</t>
  </si>
  <si>
    <t>the last but one</t>
  </si>
  <si>
    <t>14:00 thirsk</t>
  </si>
  <si>
    <t>sosume</t>
  </si>
  <si>
    <t>15:20 uttoxeter</t>
  </si>
  <si>
    <t>onehelluvatouch</t>
  </si>
  <si>
    <t>mr caffrey</t>
  </si>
  <si>
    <t>16:20 thrisk</t>
  </si>
  <si>
    <t>prestbury park</t>
  </si>
  <si>
    <t>16:45 ascot</t>
  </si>
  <si>
    <t>16:55 thirsk</t>
  </si>
  <si>
    <t>queen of kalahari</t>
  </si>
  <si>
    <t>machell place</t>
  </si>
  <si>
    <t>14:25 ascot</t>
  </si>
  <si>
    <t>escalator</t>
  </si>
  <si>
    <t>14:40 york</t>
  </si>
  <si>
    <t>14:50 newmarket</t>
  </si>
  <si>
    <t>nayel</t>
  </si>
  <si>
    <t>15:00 ascot</t>
  </si>
  <si>
    <t>spanish city</t>
  </si>
  <si>
    <t>chessman</t>
  </si>
  <si>
    <t xml:space="preserve">15:10 chester </t>
  </si>
  <si>
    <t>show palace</t>
  </si>
  <si>
    <t>15:20 newcastle</t>
  </si>
  <si>
    <t>air raid</t>
  </si>
  <si>
    <t>staxton</t>
  </si>
  <si>
    <t>16:50 ascot</t>
  </si>
  <si>
    <t>robero</t>
  </si>
  <si>
    <t>normandy barriere</t>
  </si>
  <si>
    <t>lucky violet</t>
  </si>
  <si>
    <t>mr cool cash</t>
  </si>
  <si>
    <t>mullarkey</t>
  </si>
  <si>
    <t>chute causeway</t>
  </si>
  <si>
    <t>15:00 ayr</t>
  </si>
  <si>
    <t>buonarotti</t>
  </si>
  <si>
    <t>chinese spirit</t>
  </si>
  <si>
    <t>15:40 newton abbot</t>
  </si>
  <si>
    <t>monday club</t>
  </si>
  <si>
    <t xml:space="preserve">twister </t>
  </si>
  <si>
    <t>alexanderthegreat</t>
  </si>
  <si>
    <t>sauchiehall street</t>
  </si>
  <si>
    <t>16:00 ayr</t>
  </si>
  <si>
    <t>speed company</t>
  </si>
  <si>
    <t>16:30 ayr</t>
  </si>
  <si>
    <t>dark defender</t>
  </si>
  <si>
    <t>13:40 yarmouth</t>
  </si>
  <si>
    <t>14:25 goodwood</t>
  </si>
  <si>
    <t>dark vision</t>
  </si>
  <si>
    <t>14:40 beverley</t>
  </si>
  <si>
    <t>diamond runner</t>
  </si>
  <si>
    <t>15:00 goodwood</t>
  </si>
  <si>
    <t>emmaus</t>
  </si>
  <si>
    <t>northernpowerhouse</t>
  </si>
  <si>
    <t>medalla de oro</t>
  </si>
  <si>
    <t>16:10 goodwood</t>
  </si>
  <si>
    <t>gainsborough hat</t>
  </si>
  <si>
    <t>16:20 beverley</t>
  </si>
  <si>
    <t>mont kinabalu</t>
  </si>
  <si>
    <t>guardiola</t>
  </si>
  <si>
    <t>jazzy girl</t>
  </si>
  <si>
    <t>16:45 goodwood</t>
  </si>
  <si>
    <t>16:55 beverley</t>
  </si>
  <si>
    <t>14:10 redcar</t>
  </si>
  <si>
    <t>rathbone</t>
  </si>
  <si>
    <t>proschema</t>
  </si>
  <si>
    <t>fantasy</t>
  </si>
  <si>
    <t>placedela concorde</t>
  </si>
  <si>
    <t>15:20 redcar</t>
  </si>
  <si>
    <t>red charmer</t>
  </si>
  <si>
    <t>15:55 redcar</t>
  </si>
  <si>
    <t>nuits st georges</t>
  </si>
  <si>
    <t>desert lantern</t>
  </si>
  <si>
    <t>glass slippers</t>
  </si>
  <si>
    <t>16:20 perth</t>
  </si>
  <si>
    <t>16:30 redcar</t>
  </si>
  <si>
    <t>poets dawn</t>
  </si>
  <si>
    <t>glenys the menace</t>
  </si>
  <si>
    <t>16:55 perth</t>
  </si>
  <si>
    <t>lady london</t>
  </si>
  <si>
    <t>13:50 goodwood</t>
  </si>
  <si>
    <t>bathsheba bay</t>
  </si>
  <si>
    <t>be like me</t>
  </si>
  <si>
    <t>14:45 nottingham</t>
  </si>
  <si>
    <t>lahessar</t>
  </si>
  <si>
    <t>sporting chance</t>
  </si>
  <si>
    <t>15:10 stratford</t>
  </si>
  <si>
    <t>well said</t>
  </si>
  <si>
    <t>15:45 stratford</t>
  </si>
  <si>
    <t>alexander the grey</t>
  </si>
  <si>
    <t>15:55 nottingham</t>
  </si>
  <si>
    <t>robin weathers</t>
  </si>
  <si>
    <t>16:20 stratford</t>
  </si>
  <si>
    <t>ballyandrew</t>
  </si>
  <si>
    <t>16:30 nottingham</t>
  </si>
  <si>
    <t>michelle strogoff</t>
  </si>
  <si>
    <t>wingreen</t>
  </si>
  <si>
    <t>mirage dancer</t>
  </si>
  <si>
    <t>14:10 thirsk</t>
  </si>
  <si>
    <t>cococabala</t>
  </si>
  <si>
    <t>15:35 goodwood</t>
  </si>
  <si>
    <t>sioux nation</t>
  </si>
  <si>
    <t>15:45 bangor</t>
  </si>
  <si>
    <t>salto chisco</t>
  </si>
  <si>
    <t>port of leith</t>
  </si>
  <si>
    <t>16:20 bangor</t>
  </si>
  <si>
    <t>get ready freddy</t>
  </si>
  <si>
    <t>16:50 bangor</t>
  </si>
  <si>
    <t>nermean lion</t>
  </si>
  <si>
    <t>13:40 chelmsford</t>
  </si>
  <si>
    <t>music society</t>
  </si>
  <si>
    <t>13:45 thirsk</t>
  </si>
  <si>
    <t>bartie hall</t>
  </si>
  <si>
    <t>tommy g</t>
  </si>
  <si>
    <t>14:10 chelmsford</t>
  </si>
  <si>
    <t>soldier in action</t>
  </si>
  <si>
    <t>pass the gin</t>
  </si>
  <si>
    <t>14:45 chelmsford</t>
  </si>
  <si>
    <t>rude awakening</t>
  </si>
  <si>
    <t>14:50 thirsk</t>
  </si>
  <si>
    <t>15:40 goodwood</t>
  </si>
  <si>
    <t>glenamoy lad</t>
  </si>
  <si>
    <t>marie of lyon</t>
  </si>
  <si>
    <t>16:40 doncaster</t>
  </si>
  <si>
    <t>laugh a minute</t>
  </si>
  <si>
    <t>14:00 ripon</t>
  </si>
  <si>
    <t>dame gladys</t>
  </si>
  <si>
    <t>14:30 ripon</t>
  </si>
  <si>
    <t>sienna says</t>
  </si>
  <si>
    <t>15:00 ripon</t>
  </si>
  <si>
    <t>armandihan</t>
  </si>
  <si>
    <t>drovers lane</t>
  </si>
  <si>
    <t>15:30 ripon</t>
  </si>
  <si>
    <t>sheepscar lad</t>
  </si>
  <si>
    <t>15:50 newton abbot</t>
  </si>
  <si>
    <t>sword of fate</t>
  </si>
  <si>
    <t>16:30 ripon</t>
  </si>
  <si>
    <t>mercers troop</t>
  </si>
  <si>
    <t>13:45 newbury</t>
  </si>
  <si>
    <t>magnetic charm</t>
  </si>
  <si>
    <t>good effort</t>
  </si>
  <si>
    <t>14:35 catterick</t>
  </si>
  <si>
    <t>glyder</t>
  </si>
  <si>
    <t>kinloch pride</t>
  </si>
  <si>
    <t>14:50 newbury</t>
  </si>
  <si>
    <t>elegant love</t>
  </si>
  <si>
    <t>15:40 catterick</t>
  </si>
  <si>
    <t>picks pinta</t>
  </si>
  <si>
    <t>15:55 newbury</t>
  </si>
  <si>
    <t>even keel</t>
  </si>
  <si>
    <t>the last party</t>
  </si>
  <si>
    <t>16:15 catterick</t>
  </si>
  <si>
    <t>fingals cave</t>
  </si>
  <si>
    <t>groupie</t>
  </si>
  <si>
    <t>13:40 brighton</t>
  </si>
  <si>
    <t>bright saffron</t>
  </si>
  <si>
    <t>just right</t>
  </si>
  <si>
    <t>monarch maid</t>
  </si>
  <si>
    <t>14:20 pontefract</t>
  </si>
  <si>
    <t>make me</t>
  </si>
  <si>
    <t>14:30 chepstow</t>
  </si>
  <si>
    <t>superseeded</t>
  </si>
  <si>
    <t>14:50 pontefract</t>
  </si>
  <si>
    <t>bugler bob</t>
  </si>
  <si>
    <t>victory chime</t>
  </si>
  <si>
    <t>16:10 brighton</t>
  </si>
  <si>
    <t>cruel clever cat</t>
  </si>
  <si>
    <t>16:20 pontefract</t>
  </si>
  <si>
    <t>bondi beach boy</t>
  </si>
  <si>
    <t>following breeze</t>
  </si>
  <si>
    <t>14:30 Brighton</t>
  </si>
  <si>
    <t>Topmeup</t>
  </si>
  <si>
    <t>15:20 Yarmouth</t>
  </si>
  <si>
    <t>Oakley mimosa</t>
  </si>
  <si>
    <t>15:30 Brighton</t>
  </si>
  <si>
    <t>Dr richard kimble</t>
  </si>
  <si>
    <t>15:40 Haydock</t>
  </si>
  <si>
    <t>Born to finish</t>
  </si>
  <si>
    <t>Mutadel</t>
  </si>
  <si>
    <t>15:50 Yarmouth</t>
  </si>
  <si>
    <t>Sunstorm</t>
  </si>
  <si>
    <t>16:00 Brighton</t>
  </si>
  <si>
    <t>Winged spur</t>
  </si>
  <si>
    <t>16:10 Haydock</t>
  </si>
  <si>
    <t>Zip along</t>
  </si>
  <si>
    <t>16:40 Haydock</t>
  </si>
  <si>
    <t>Mac opolo</t>
  </si>
  <si>
    <t>16:50 Yarmouth</t>
  </si>
  <si>
    <t>Glen coco</t>
  </si>
  <si>
    <t>Desert lantern</t>
  </si>
  <si>
    <t>14:40 Musselburgh</t>
  </si>
  <si>
    <t>Swinging eddie</t>
  </si>
  <si>
    <t>15:00 Brighton</t>
  </si>
  <si>
    <t>Hermosa vaquera</t>
  </si>
  <si>
    <t>15:10 Musselburgh</t>
  </si>
  <si>
    <t>Ascot week</t>
  </si>
  <si>
    <t>Ravenhoe</t>
  </si>
  <si>
    <t>15:20 Wolverhampton</t>
  </si>
  <si>
    <t>Podemos</t>
  </si>
  <si>
    <t>Danzay</t>
  </si>
  <si>
    <t>15:40 Musselburgh</t>
  </si>
  <si>
    <t>Forever a lady</t>
  </si>
  <si>
    <t>15:50 Wolverhampton</t>
  </si>
  <si>
    <t>Dame vera</t>
  </si>
  <si>
    <t>16:40 Musselburgh</t>
  </si>
  <si>
    <t>Mama said</t>
  </si>
  <si>
    <t>13:10 Redcar</t>
  </si>
  <si>
    <t>Red flower</t>
  </si>
  <si>
    <t>Notthewhitehart</t>
  </si>
  <si>
    <t>13:45 Redcar</t>
  </si>
  <si>
    <t>Forward thinker</t>
  </si>
  <si>
    <t>14:00 Newmarket</t>
  </si>
  <si>
    <t>Hawthorn rose</t>
  </si>
  <si>
    <t>14:05 Chelmsford</t>
  </si>
  <si>
    <t>Dance me</t>
  </si>
  <si>
    <t>14:15 Ascot</t>
  </si>
  <si>
    <t>Maori bob</t>
  </si>
  <si>
    <t>14:40 Chelmsford</t>
  </si>
  <si>
    <t>Reckless endeavor</t>
  </si>
  <si>
    <t>14:55 Redcar</t>
  </si>
  <si>
    <t>Normandy barriere</t>
  </si>
  <si>
    <t>The armed man</t>
  </si>
  <si>
    <t>15:30 Redcar</t>
  </si>
  <si>
    <t>Presidential</t>
  </si>
  <si>
    <t>15:50 Chelmsoford</t>
  </si>
  <si>
    <t>Ifyoubelieveindreams</t>
  </si>
  <si>
    <t>16:20 Newmarket</t>
  </si>
  <si>
    <t>Fennaan</t>
  </si>
  <si>
    <t>16:50 Haydock</t>
  </si>
  <si>
    <t>Nibras again</t>
  </si>
  <si>
    <t>13:50 Ripon</t>
  </si>
  <si>
    <t>Sofia maria</t>
  </si>
  <si>
    <t>14:05 Ayr</t>
  </si>
  <si>
    <t>Lucky violet</t>
  </si>
  <si>
    <t>14:20 Ripon</t>
  </si>
  <si>
    <t>French sonnet</t>
  </si>
  <si>
    <t>14:40 Ayr</t>
  </si>
  <si>
    <t>Retirement beckons</t>
  </si>
  <si>
    <t>15:25 Ripon</t>
  </si>
  <si>
    <t>Three saints bay</t>
  </si>
  <si>
    <t>15:40 Ayr</t>
  </si>
  <si>
    <t>Not so sleepy</t>
  </si>
  <si>
    <t>16:15 Ayr</t>
  </si>
  <si>
    <t>Yes you</t>
  </si>
  <si>
    <t>Conversant</t>
  </si>
  <si>
    <t>16:30 Ripon</t>
  </si>
  <si>
    <t>Lily ash</t>
  </si>
  <si>
    <t>Beauden barrett</t>
  </si>
  <si>
    <t>16:45 Ayr</t>
  </si>
  <si>
    <t>First bombardment</t>
  </si>
  <si>
    <t>14:15 Ffos Las</t>
  </si>
  <si>
    <t>Incentive</t>
  </si>
  <si>
    <t>14:45 Ffos Las</t>
  </si>
  <si>
    <t>Havana Rocket</t>
  </si>
  <si>
    <t>15:00 Chelmsford</t>
  </si>
  <si>
    <t>Mr Minerals</t>
  </si>
  <si>
    <t>Kodiline</t>
  </si>
  <si>
    <t>15:15 Ffos Las</t>
  </si>
  <si>
    <t>Silvias Mother</t>
  </si>
  <si>
    <t>15:45 Ffos Las</t>
  </si>
  <si>
    <t>Dinsdale</t>
  </si>
  <si>
    <t>16:00 Chelmsford</t>
  </si>
  <si>
    <t>Duggary</t>
  </si>
  <si>
    <t>Ramblow</t>
  </si>
  <si>
    <t>16:15 Ffos Las</t>
  </si>
  <si>
    <t>Carnwennan</t>
  </si>
  <si>
    <t>16:30 Chelmsford</t>
  </si>
  <si>
    <t>Joegogo</t>
  </si>
  <si>
    <t>16:45 Ffos Las</t>
  </si>
  <si>
    <t>Nabhan</t>
  </si>
  <si>
    <t>14:00 Beverley</t>
  </si>
  <si>
    <t>Tick Tock Croc</t>
  </si>
  <si>
    <t>14:10 Salisbury</t>
  </si>
  <si>
    <t>Dirty Rascal</t>
  </si>
  <si>
    <t>14:30 Beverley</t>
  </si>
  <si>
    <t>Dream Poet</t>
  </si>
  <si>
    <t>14:40 Salisbury</t>
  </si>
  <si>
    <t>Signore Picolo</t>
  </si>
  <si>
    <t>May Remain</t>
  </si>
  <si>
    <t>15:30 Beverley</t>
  </si>
  <si>
    <t>Everything For You</t>
  </si>
  <si>
    <t>15:40 Salisbury</t>
  </si>
  <si>
    <t>Chain Of Daisies</t>
  </si>
  <si>
    <t>Savannah</t>
  </si>
  <si>
    <t>15:50 Newton Abbot</t>
  </si>
  <si>
    <t>Cillians Well</t>
  </si>
  <si>
    <t>16:10 Salisbury</t>
  </si>
  <si>
    <t>Champ De Reve</t>
  </si>
  <si>
    <t>16:20 Newton Abbot</t>
  </si>
  <si>
    <t>Torhousemuir</t>
  </si>
  <si>
    <t>16:50 Newton Abbot</t>
  </si>
  <si>
    <t>Madam Vogue</t>
  </si>
  <si>
    <t>13:50 Wolverhampton</t>
  </si>
  <si>
    <t>Power Link</t>
  </si>
  <si>
    <t>Confucius</t>
  </si>
  <si>
    <t>Deliverance</t>
  </si>
  <si>
    <t>15:00 Beverley</t>
  </si>
  <si>
    <t>Siyahamba</t>
  </si>
  <si>
    <t>15:10 Salisbury</t>
  </si>
  <si>
    <t>Dusty</t>
  </si>
  <si>
    <t>Round The Island</t>
  </si>
  <si>
    <t>Lifeboat</t>
  </si>
  <si>
    <t>Secret Memories</t>
  </si>
  <si>
    <t>South Seas</t>
  </si>
  <si>
    <t>16:20 Wolverhampton</t>
  </si>
  <si>
    <t>Nutini</t>
  </si>
  <si>
    <t>16:40 Salisbury</t>
  </si>
  <si>
    <t>Hyanna</t>
  </si>
  <si>
    <t>13:30 Nottingham</t>
  </si>
  <si>
    <t>Reconnaissance</t>
  </si>
  <si>
    <t>13:40 Wolverhampton</t>
  </si>
  <si>
    <t>Alaskan Bay</t>
  </si>
  <si>
    <t>14:25 Newbury</t>
  </si>
  <si>
    <t>Game Player</t>
  </si>
  <si>
    <t>Keepers Choice</t>
  </si>
  <si>
    <t>14:35 Nottingham</t>
  </si>
  <si>
    <t>Optimickstickhill</t>
  </si>
  <si>
    <t>14:55 Newbury</t>
  </si>
  <si>
    <t>Saroog</t>
  </si>
  <si>
    <t>15:05 Nottingham</t>
  </si>
  <si>
    <t>Rewaayat</t>
  </si>
  <si>
    <t>Peggy Mckay</t>
  </si>
  <si>
    <t>15:30 Newbury</t>
  </si>
  <si>
    <t>On The Stage</t>
  </si>
  <si>
    <t>The Throstles</t>
  </si>
  <si>
    <t>Admiral Spice</t>
  </si>
  <si>
    <t>16:10 Nottingham</t>
  </si>
  <si>
    <t>Benadalid</t>
  </si>
  <si>
    <t>Ravenous</t>
  </si>
  <si>
    <t>16:50 Wolverhampton</t>
  </si>
  <si>
    <t>Lunar Corona</t>
  </si>
  <si>
    <t>13:15 Doncaster</t>
  </si>
  <si>
    <t>Saisons Dor</t>
  </si>
  <si>
    <t>13:25 Perth</t>
  </si>
  <si>
    <t>Lincoln County</t>
  </si>
  <si>
    <t>14:05 Ripon</t>
  </si>
  <si>
    <t>Red Pike</t>
  </si>
  <si>
    <t>14:15 Doncaster</t>
  </si>
  <si>
    <t>Quintada</t>
  </si>
  <si>
    <t>14:30 Perth</t>
  </si>
  <si>
    <t>Solway Lark</t>
  </si>
  <si>
    <t>14:45 Newmarket</t>
  </si>
  <si>
    <t>Neola</t>
  </si>
  <si>
    <t>15:00 Newbury</t>
  </si>
  <si>
    <t>C Note</t>
  </si>
  <si>
    <t>15:20 Newmarket</t>
  </si>
  <si>
    <t>My Amigo</t>
  </si>
  <si>
    <t>16:00 Doncaster</t>
  </si>
  <si>
    <t>Easy Street Revue</t>
  </si>
  <si>
    <t>Bashiba</t>
  </si>
  <si>
    <t>Machree</t>
  </si>
  <si>
    <t>16:25 Ripon</t>
  </si>
  <si>
    <t>Weellan</t>
  </si>
  <si>
    <t>16:30 Newmarket</t>
  </si>
  <si>
    <t>Sofias Rock</t>
  </si>
  <si>
    <t>16:35 Doncaster</t>
  </si>
  <si>
    <t>Shuhood</t>
  </si>
  <si>
    <t>16:40 Newbury</t>
  </si>
  <si>
    <t>Winged Spur</t>
  </si>
  <si>
    <t>14:05 Thirsk</t>
  </si>
  <si>
    <t>Olivia R</t>
  </si>
  <si>
    <t>14:35 Thirsk</t>
  </si>
  <si>
    <t>Hot Contest</t>
  </si>
  <si>
    <t>Farol</t>
  </si>
  <si>
    <t>14:50 leicester</t>
  </si>
  <si>
    <t>Dependable</t>
  </si>
  <si>
    <t>15:35 Thirsk</t>
  </si>
  <si>
    <t>Bossipop</t>
  </si>
  <si>
    <t>15:50 Leicester</t>
  </si>
  <si>
    <t>Coutts De Ville</t>
  </si>
  <si>
    <t>16:05 Thirsk</t>
  </si>
  <si>
    <t>Clenymistra</t>
  </si>
  <si>
    <t>Champagne Rules</t>
  </si>
  <si>
    <t>16:20 Leicester</t>
  </si>
  <si>
    <t>Strawberry Jack</t>
  </si>
  <si>
    <t>16:35 Thirsk</t>
  </si>
  <si>
    <t>Shawaamekh</t>
  </si>
  <si>
    <t>13:40 Brighton</t>
  </si>
  <si>
    <t>Union Rose</t>
  </si>
  <si>
    <t>14:50 Hamilton</t>
  </si>
  <si>
    <t>Ayutthaya</t>
  </si>
  <si>
    <t>15:00 Kempton</t>
  </si>
  <si>
    <t>Enzemble</t>
  </si>
  <si>
    <t>15:20 Hamilton</t>
  </si>
  <si>
    <t>Guardia Svizzera</t>
  </si>
  <si>
    <t>One Boy</t>
  </si>
  <si>
    <t>Star Cracker</t>
  </si>
  <si>
    <t>15:30 Kempton</t>
  </si>
  <si>
    <t>Appoinment Only</t>
  </si>
  <si>
    <t>Weloof</t>
  </si>
  <si>
    <t>15:40 Brighton</t>
  </si>
  <si>
    <t>Walk On Water</t>
  </si>
  <si>
    <t>16:00 Kempton</t>
  </si>
  <si>
    <t>Fortune And Glory</t>
  </si>
  <si>
    <t>16:40 Brighton</t>
  </si>
  <si>
    <t>Hidden Stash</t>
  </si>
  <si>
    <t>13:55 York</t>
  </si>
  <si>
    <t>Holmeswood</t>
  </si>
  <si>
    <t>Eastern Impact</t>
  </si>
  <si>
    <t>14:05 Carlisle</t>
  </si>
  <si>
    <t>Cosmic Chatter</t>
  </si>
  <si>
    <t>14:25 York</t>
  </si>
  <si>
    <t>Phoenix Of Spain</t>
  </si>
  <si>
    <t>14:50 Brighton</t>
  </si>
  <si>
    <t>Blessed To Empress</t>
  </si>
  <si>
    <t>15:00 York</t>
  </si>
  <si>
    <t>Cross Counter</t>
  </si>
  <si>
    <t>15:15 Carlisle</t>
  </si>
  <si>
    <t>Amelia R</t>
  </si>
  <si>
    <t>15:35 York</t>
  </si>
  <si>
    <t>Benbatl</t>
  </si>
  <si>
    <t>15:50 Carlisle</t>
  </si>
  <si>
    <t>Rickyroadboy</t>
  </si>
  <si>
    <t>Fard</t>
  </si>
  <si>
    <t>16:15 York</t>
  </si>
  <si>
    <t>Hochfield</t>
  </si>
  <si>
    <t>16:25 Carlisle</t>
  </si>
  <si>
    <t>Show Palace</t>
  </si>
  <si>
    <t>16:50 York</t>
  </si>
  <si>
    <t>Rathbone</t>
  </si>
  <si>
    <t>16:55 Carlisle</t>
  </si>
  <si>
    <t>Dwight D</t>
  </si>
  <si>
    <t>14:15 Chepstow</t>
  </si>
  <si>
    <t>Princess Harley</t>
  </si>
  <si>
    <t>Masaru</t>
  </si>
  <si>
    <t>Kynren</t>
  </si>
  <si>
    <t>Arcanada</t>
  </si>
  <si>
    <t>Coronet</t>
  </si>
  <si>
    <t>15:45 Stratford</t>
  </si>
  <si>
    <t>Fear Glic</t>
  </si>
  <si>
    <t>16:00 Chepstow</t>
  </si>
  <si>
    <t>Davids Beauty</t>
  </si>
  <si>
    <t>16:20 Stratford</t>
  </si>
  <si>
    <t>Ataman</t>
  </si>
  <si>
    <t>Leader Of The Land</t>
  </si>
  <si>
    <t>16:30 Chepstow</t>
  </si>
  <si>
    <t>Contented</t>
  </si>
  <si>
    <t>Danglydontask</t>
  </si>
  <si>
    <t>Betty F</t>
  </si>
  <si>
    <t>Lincoln Rocks</t>
  </si>
  <si>
    <t>13:45 Ffos Las</t>
  </si>
  <si>
    <t>Improvising</t>
  </si>
  <si>
    <t>First Nation</t>
  </si>
  <si>
    <t>Titus</t>
  </si>
  <si>
    <t>14:40 Newmarket</t>
  </si>
  <si>
    <t>Bacacarat</t>
  </si>
  <si>
    <t>14:50 Ffos Las</t>
  </si>
  <si>
    <t>Aladeel</t>
  </si>
  <si>
    <t>15:25 Ffos Las</t>
  </si>
  <si>
    <t>Give Em A Clump</t>
  </si>
  <si>
    <t>Blue Point</t>
  </si>
  <si>
    <t>15:45 Newmarket</t>
  </si>
  <si>
    <t>Black Lotus</t>
  </si>
  <si>
    <t>Indomitable</t>
  </si>
  <si>
    <t>Urban Aspect</t>
  </si>
  <si>
    <t>Finniston Farm</t>
  </si>
  <si>
    <t>16:55 Newmarket</t>
  </si>
  <si>
    <t>Rebel Surge</t>
  </si>
  <si>
    <t>13:55 Chelmsford</t>
  </si>
  <si>
    <t>Sophosc</t>
  </si>
  <si>
    <t>Storm Shelter</t>
  </si>
  <si>
    <t>Berkshire Blue</t>
  </si>
  <si>
    <t>Polish</t>
  </si>
  <si>
    <t>Expert Eye</t>
  </si>
  <si>
    <t>15:05 Chelmsford</t>
  </si>
  <si>
    <t>Volevo Lui</t>
  </si>
  <si>
    <t>15:30 Newmarket</t>
  </si>
  <si>
    <t>Eddystone Rock</t>
  </si>
  <si>
    <t>15:40 York</t>
  </si>
  <si>
    <t>Mustajeer</t>
  </si>
  <si>
    <t>16:35 Newmarket</t>
  </si>
  <si>
    <t>Orsera</t>
  </si>
  <si>
    <t>Pivione</t>
  </si>
  <si>
    <t>Alemaratalyoum</t>
  </si>
  <si>
    <t>13:50 Southwell</t>
  </si>
  <si>
    <t>Anna Jameela</t>
  </si>
  <si>
    <t>14:15 Ripon</t>
  </si>
  <si>
    <t>Five Amarones</t>
  </si>
  <si>
    <t>14:50 Ripon</t>
  </si>
  <si>
    <t>Buckland Boy</t>
  </si>
  <si>
    <t>15:15 Cartmel</t>
  </si>
  <si>
    <t>Wells De Lune</t>
  </si>
  <si>
    <t>15:35 Southwell</t>
  </si>
  <si>
    <t>Poyle Vinnie</t>
  </si>
  <si>
    <t>15:40 Epsom</t>
  </si>
  <si>
    <t>Cest No Mour</t>
  </si>
  <si>
    <t>Countrynwestern</t>
  </si>
  <si>
    <t>16:10 Southwell</t>
  </si>
  <si>
    <t>Chickenfortea</t>
  </si>
  <si>
    <t>16:35 Ripon</t>
  </si>
  <si>
    <t>Hayadh</t>
  </si>
  <si>
    <t>16:45 Southwell</t>
  </si>
  <si>
    <t>Break The Silence</t>
  </si>
  <si>
    <t>14:30 Ripon</t>
  </si>
  <si>
    <t>Jenoow</t>
  </si>
  <si>
    <t>15:50 Epsom</t>
  </si>
  <si>
    <t>Ishallak</t>
  </si>
  <si>
    <t>Amanto</t>
  </si>
  <si>
    <t>16:05 Ripon</t>
  </si>
  <si>
    <t>Indian Chief</t>
  </si>
  <si>
    <t>16:20 Epsom</t>
  </si>
  <si>
    <t>Lady In Question</t>
  </si>
  <si>
    <t>Give It Some Teddy</t>
  </si>
  <si>
    <t>Rosy Ryan</t>
  </si>
  <si>
    <t>14:20 Lingfield</t>
  </si>
  <si>
    <t>Valentino Sunrise</t>
  </si>
  <si>
    <t>14:50 Lingfield</t>
  </si>
  <si>
    <t>Chicago Doll</t>
  </si>
  <si>
    <t>16:00 Catterick</t>
  </si>
  <si>
    <t>Searanger</t>
  </si>
  <si>
    <t>Dandys Denoument</t>
  </si>
  <si>
    <t>16:10 Musselburgh</t>
  </si>
  <si>
    <t>Straight Ash</t>
  </si>
  <si>
    <t>16:20 Lingfield</t>
  </si>
  <si>
    <t>Ventura Gold</t>
  </si>
  <si>
    <t>16:30 Catterick</t>
  </si>
  <si>
    <t>Ad Libitum</t>
  </si>
  <si>
    <t>Fool To Cry</t>
  </si>
  <si>
    <t>16:55 Lingfield</t>
  </si>
  <si>
    <t>Putto</t>
  </si>
  <si>
    <t>14:10 Carlisle</t>
  </si>
  <si>
    <t>Monsieur Jimmy</t>
  </si>
  <si>
    <t>14:30 Chelmsford</t>
  </si>
  <si>
    <t>Makaarim</t>
  </si>
  <si>
    <t>14:50 Musselburgh</t>
  </si>
  <si>
    <t>How Bizarre</t>
  </si>
  <si>
    <t>15:40 Carlisle</t>
  </si>
  <si>
    <t>Flint Hill</t>
  </si>
  <si>
    <t>15:50 Musselburgh</t>
  </si>
  <si>
    <t>Black Salt</t>
  </si>
  <si>
    <t>Blackheath</t>
  </si>
  <si>
    <t>16:10 Carlisle</t>
  </si>
  <si>
    <t>Beverley Bullett</t>
  </si>
  <si>
    <t>16:20 Musselburgh</t>
  </si>
  <si>
    <t>Spanish Mane</t>
  </si>
  <si>
    <t>16:50 Sedgefield</t>
  </si>
  <si>
    <t>Beautiful People</t>
  </si>
  <si>
    <t>Louloumills</t>
  </si>
  <si>
    <t>14:10 Sandown</t>
  </si>
  <si>
    <t>Grey Galleon</t>
  </si>
  <si>
    <t>15:25 Wolverhampton</t>
  </si>
  <si>
    <t>Uptendowntwo</t>
  </si>
  <si>
    <t>Grandscape</t>
  </si>
  <si>
    <t>15:30 Bangor</t>
  </si>
  <si>
    <t>Boy In A Bentley</t>
  </si>
  <si>
    <t>15:40 Thirsk</t>
  </si>
  <si>
    <t>Praxedis</t>
  </si>
  <si>
    <t>16:00 Wolverhampton</t>
  </si>
  <si>
    <t>Ancient Astronaut</t>
  </si>
  <si>
    <t>Fairway To Heaven</t>
  </si>
  <si>
    <t>Monsieur Mel</t>
  </si>
  <si>
    <t>16:05 Bangor</t>
  </si>
  <si>
    <t>Atlas</t>
  </si>
  <si>
    <t>16:15 Thirsk</t>
  </si>
  <si>
    <t>Our Charlie Brown</t>
  </si>
  <si>
    <t>16:45 Thrisk</t>
  </si>
  <si>
    <t>Captain Colby</t>
  </si>
  <si>
    <t>13:45 Wolverhampton</t>
  </si>
  <si>
    <t>Top Offer</t>
  </si>
  <si>
    <t>14:05 Chester</t>
  </si>
  <si>
    <t>Lualiwa</t>
  </si>
  <si>
    <t>Documenting</t>
  </si>
  <si>
    <t>14:20 Wolverhampton</t>
  </si>
  <si>
    <t>Thecornishbarron</t>
  </si>
  <si>
    <t>The Third Man</t>
  </si>
  <si>
    <t>14:25 Sandown</t>
  </si>
  <si>
    <t>History Writer</t>
  </si>
  <si>
    <t>14:45 Beverley</t>
  </si>
  <si>
    <t>Mythmaker</t>
  </si>
  <si>
    <t>14:55 Wolverhampton</t>
  </si>
  <si>
    <t>Wajaaha</t>
  </si>
  <si>
    <t>15:05 Newton Abbot</t>
  </si>
  <si>
    <t>Wolfcatcher</t>
  </si>
  <si>
    <t>15:20 Beverley</t>
  </si>
  <si>
    <t>Our Little Pony</t>
  </si>
  <si>
    <t>Gamesome</t>
  </si>
  <si>
    <t>16:45 Sandown</t>
  </si>
  <si>
    <t>No Im Easy</t>
  </si>
  <si>
    <t>Gold Arrow</t>
  </si>
  <si>
    <t>Lysander Belle</t>
  </si>
  <si>
    <t>Arcanista</t>
  </si>
  <si>
    <t>Live Dangerously</t>
  </si>
  <si>
    <t>15:55 Windsor</t>
  </si>
  <si>
    <t>Parnasian</t>
  </si>
  <si>
    <t>Bombastic</t>
  </si>
  <si>
    <t>16:25 Windsor</t>
  </si>
  <si>
    <t>Ragstone Cowboy</t>
  </si>
  <si>
    <t>Camakasi</t>
  </si>
  <si>
    <t>16:55 Windsor</t>
  </si>
  <si>
    <t>14:00 Goodwood</t>
  </si>
  <si>
    <t>Espirit De Baileys</t>
  </si>
  <si>
    <t>14:35 Goodwood</t>
  </si>
  <si>
    <t>Wish</t>
  </si>
  <si>
    <t>14:50 Stratford</t>
  </si>
  <si>
    <t>Courtlands Prince</t>
  </si>
  <si>
    <t>Agreement</t>
  </si>
  <si>
    <t>15:05 Goodwood</t>
  </si>
  <si>
    <t>Pablo Escobar</t>
  </si>
  <si>
    <t>15:40 Goodwood</t>
  </si>
  <si>
    <t>Carries Vision</t>
  </si>
  <si>
    <t>15:55 Stratford</t>
  </si>
  <si>
    <t>Coeur Tantre</t>
  </si>
  <si>
    <t>16:10 Goodwood</t>
  </si>
  <si>
    <t>Soldier In Action</t>
  </si>
  <si>
    <t>16:30 Stratford</t>
  </si>
  <si>
    <t>Mr Caffrey</t>
  </si>
  <si>
    <t>Tynecastle Park</t>
  </si>
  <si>
    <t>16:55 Leicester</t>
  </si>
  <si>
    <t>Affluence</t>
  </si>
  <si>
    <t>13:40 Lingfield</t>
  </si>
  <si>
    <t>14:20 Southwell</t>
  </si>
  <si>
    <t>Hoke Colburn</t>
  </si>
  <si>
    <t>Ballycamp</t>
  </si>
  <si>
    <t>14:30 Bath</t>
  </si>
  <si>
    <t>Tawaafoq</t>
  </si>
  <si>
    <t>Dreamboat Annie</t>
  </si>
  <si>
    <t>15:10 Lingfield</t>
  </si>
  <si>
    <t>Glorious Army</t>
  </si>
  <si>
    <t>15:40 Lingfield</t>
  </si>
  <si>
    <t>Whatwouldyouknow</t>
  </si>
  <si>
    <t>Dame Vera</t>
  </si>
  <si>
    <t>15:50 Southwell</t>
  </si>
  <si>
    <t>Figeac</t>
  </si>
  <si>
    <t>Discay</t>
  </si>
  <si>
    <t>16:10 Lingfield</t>
  </si>
  <si>
    <t>King Athelstan</t>
  </si>
  <si>
    <t>16:45 Lingfield</t>
  </si>
  <si>
    <t>Enthaar</t>
  </si>
  <si>
    <t>13:50 Salisbury</t>
  </si>
  <si>
    <t>The Groove</t>
  </si>
  <si>
    <t>Bristol Missile</t>
  </si>
  <si>
    <t>14:00 Sedgefield</t>
  </si>
  <si>
    <t>Indian Reel</t>
  </si>
  <si>
    <t>Wyfield Rose</t>
  </si>
  <si>
    <t>14:50 Salisbury</t>
  </si>
  <si>
    <t>Fox Premier</t>
  </si>
  <si>
    <t>15:00 Sedgefield</t>
  </si>
  <si>
    <t>Old Salt</t>
  </si>
  <si>
    <t>15:20 Salisbury</t>
  </si>
  <si>
    <t>Sinfonietta</t>
  </si>
  <si>
    <t>Prarys Mountain</t>
  </si>
  <si>
    <t>16:30 Sedgefield</t>
  </si>
  <si>
    <t>Our Reward</t>
  </si>
  <si>
    <t>13:30 Ascot</t>
  </si>
  <si>
    <t>Cloak And Dagger</t>
  </si>
  <si>
    <t>Finoah</t>
  </si>
  <si>
    <t>13:40 Newcastle</t>
  </si>
  <si>
    <t>Sumner Beach</t>
  </si>
  <si>
    <t>Robben Rainbow</t>
  </si>
  <si>
    <t>13:50 Haydock</t>
  </si>
  <si>
    <t>Maamora</t>
  </si>
  <si>
    <t>14:15 Newcastle</t>
  </si>
  <si>
    <t>Great Colaci</t>
  </si>
  <si>
    <t>Elysee Star</t>
  </si>
  <si>
    <t>Silk Mill Blue</t>
  </si>
  <si>
    <t>15:25 Newcastle</t>
  </si>
  <si>
    <t>Sauchiehall Street</t>
  </si>
  <si>
    <t>15:50 Ascot</t>
  </si>
  <si>
    <t>Kaeso</t>
  </si>
  <si>
    <t>16:20 Ascot</t>
  </si>
  <si>
    <t>Shady Mccoy</t>
  </si>
  <si>
    <t>Billy No Mates</t>
  </si>
  <si>
    <t>Ventura Bay</t>
  </si>
  <si>
    <t>14:40 Kempton</t>
  </si>
  <si>
    <t>Indian Sounds</t>
  </si>
  <si>
    <t>Water Diviner</t>
  </si>
  <si>
    <t>15:15 Kempton</t>
  </si>
  <si>
    <t>Kings Slipper</t>
  </si>
  <si>
    <t>The Warrior</t>
  </si>
  <si>
    <t>15:35 Haydock</t>
  </si>
  <si>
    <t>Mamselle</t>
  </si>
  <si>
    <t>Bedrock</t>
  </si>
  <si>
    <t>15:50 Kempton</t>
  </si>
  <si>
    <t>Daafr</t>
  </si>
  <si>
    <t>16:05 Stratford</t>
  </si>
  <si>
    <t>Beau De Brizais</t>
  </si>
  <si>
    <t>16:15 Haydock</t>
  </si>
  <si>
    <t>Speak In Colours</t>
  </si>
  <si>
    <t>Donjuan Triumphant</t>
  </si>
  <si>
    <t>16:20 Thirsk</t>
  </si>
  <si>
    <t>Kenny The Captain</t>
  </si>
  <si>
    <t>16:25 Kempton</t>
  </si>
  <si>
    <t>Quiet Endeavour</t>
  </si>
  <si>
    <t>14:55 Newton Abbot</t>
  </si>
  <si>
    <t>Highbury High</t>
  </si>
  <si>
    <t>15:05 Brighton</t>
  </si>
  <si>
    <t>Kachumba</t>
  </si>
  <si>
    <t>Real Estate</t>
  </si>
  <si>
    <t>15:25 Newton Abbot</t>
  </si>
  <si>
    <t>Kings Lad</t>
  </si>
  <si>
    <t>15:45 Perth</t>
  </si>
  <si>
    <t>Rightdownthemiddle</t>
  </si>
  <si>
    <t>16:10 Brighton</t>
  </si>
  <si>
    <t>Gododdin</t>
  </si>
  <si>
    <t>Peace Prevails</t>
  </si>
  <si>
    <t>16:20 Perth</t>
  </si>
  <si>
    <t>Green Zone</t>
  </si>
  <si>
    <t>16:30 Newton Abbot</t>
  </si>
  <si>
    <t>Presenting Berkley</t>
  </si>
  <si>
    <t>16:50 Perth</t>
  </si>
  <si>
    <t>Kings Song</t>
  </si>
  <si>
    <t>14:10 Leicester</t>
  </si>
  <si>
    <t>Flarepath</t>
  </si>
  <si>
    <t>Just Be Friendly</t>
  </si>
  <si>
    <t>14:20 Worcester</t>
  </si>
  <si>
    <t>Pink Eyed Pedro</t>
  </si>
  <si>
    <t>14:30 Catterick</t>
  </si>
  <si>
    <t>Furni Factors</t>
  </si>
  <si>
    <t>15:25 Worcester</t>
  </si>
  <si>
    <t>Milan Of Crystal</t>
  </si>
  <si>
    <t>Perfect Hustler</t>
  </si>
  <si>
    <t>Rebel Assault</t>
  </si>
  <si>
    <t>16:25 Worcester</t>
  </si>
  <si>
    <t>Ortenzia</t>
  </si>
  <si>
    <t>16:55 Worcester</t>
  </si>
  <si>
    <t>Tell The Tale</t>
  </si>
  <si>
    <t>13:30 Carlisle</t>
  </si>
  <si>
    <t>Apple Anni</t>
  </si>
  <si>
    <t>14:00 Carlisle</t>
  </si>
  <si>
    <t>Im Dapper Too</t>
  </si>
  <si>
    <t>Majeste</t>
  </si>
  <si>
    <t>Westward Ho</t>
  </si>
  <si>
    <t>14:35 Carlisle</t>
  </si>
  <si>
    <t>So Hi Storm</t>
  </si>
  <si>
    <t>15:25 Uttoxeter</t>
  </si>
  <si>
    <t>Drinks Interval</t>
  </si>
  <si>
    <t>15:55 Uttoxeter</t>
  </si>
  <si>
    <t>Carntop</t>
  </si>
  <si>
    <t>Notnow Seamus</t>
  </si>
  <si>
    <t>16:05 Doncaster</t>
  </si>
  <si>
    <t>Lady Bergamot</t>
  </si>
  <si>
    <t>16:15 Carlisle</t>
  </si>
  <si>
    <t>The Right Choice</t>
  </si>
  <si>
    <t>16:30 Uttoxeter</t>
  </si>
  <si>
    <t>Soupy Soups</t>
  </si>
  <si>
    <t>13:50 Doncaster</t>
  </si>
  <si>
    <t>Lady Cosette</t>
  </si>
  <si>
    <t>Sods Law</t>
  </si>
  <si>
    <t>Sesame</t>
  </si>
  <si>
    <t>15:55 Ffos Las</t>
  </si>
  <si>
    <t>Fox Fearless</t>
  </si>
  <si>
    <t>Dougan</t>
  </si>
  <si>
    <t>16:15 Hamilton</t>
  </si>
  <si>
    <t>Friendly Advice</t>
  </si>
  <si>
    <t>16:40 Doncaster</t>
  </si>
  <si>
    <t>Another Eclipse</t>
  </si>
  <si>
    <t>16:50 Hamilton</t>
  </si>
  <si>
    <t>Motahassen</t>
  </si>
  <si>
    <t>14:15 Sandown</t>
  </si>
  <si>
    <t>Astronaut</t>
  </si>
  <si>
    <t>14:25 Doncaster</t>
  </si>
  <si>
    <t>Gossamer Wings</t>
  </si>
  <si>
    <t>14:35 Chester</t>
  </si>
  <si>
    <t>Pass The Gin</t>
  </si>
  <si>
    <t>15:00 Doncaster</t>
  </si>
  <si>
    <t>Ben Vrackie</t>
  </si>
  <si>
    <t>15:10 Chester</t>
  </si>
  <si>
    <t>Gabrials Centurion</t>
  </si>
  <si>
    <t>Mr Carbonator</t>
  </si>
  <si>
    <t>15:25 Sandown</t>
  </si>
  <si>
    <t>Kosciuszko</t>
  </si>
  <si>
    <t>15:30 Salibry</t>
  </si>
  <si>
    <t>Caribbean Spring</t>
  </si>
  <si>
    <t>15:35 Doncaster</t>
  </si>
  <si>
    <t>Saunter</t>
  </si>
  <si>
    <t>15:40 Chester</t>
  </si>
  <si>
    <t>Intransigent</t>
  </si>
  <si>
    <t>16:15 Chester</t>
  </si>
  <si>
    <t>Baileys Artist</t>
  </si>
  <si>
    <t>16:30 Sandown</t>
  </si>
  <si>
    <t>Repton</t>
  </si>
  <si>
    <t>Swift Approval</t>
  </si>
  <si>
    <t>14:15 Chelmsford</t>
  </si>
  <si>
    <t>Breathless Times</t>
  </si>
  <si>
    <t>Dbai</t>
  </si>
  <si>
    <t>14:30 Lingfield</t>
  </si>
  <si>
    <t>Dubai Blue</t>
  </si>
  <si>
    <t>14:50 Chelmsford</t>
  </si>
  <si>
    <t>American Endeavour</t>
  </si>
  <si>
    <t>15:10 Bath</t>
  </si>
  <si>
    <t>Vincenzo Concotti</t>
  </si>
  <si>
    <t>15:25 Chelmsford</t>
  </si>
  <si>
    <t>Gallipoli</t>
  </si>
  <si>
    <t>Loxley</t>
  </si>
  <si>
    <t>The Pentagon</t>
  </si>
  <si>
    <t>Zalshah</t>
  </si>
  <si>
    <t>16:15 Lingfield</t>
  </si>
  <si>
    <t>Kaths Lustre</t>
  </si>
  <si>
    <t>16:30 Chester</t>
  </si>
  <si>
    <t>Redgrave</t>
  </si>
  <si>
    <t>14:10 Brighton</t>
  </si>
  <si>
    <t>Light Of Air</t>
  </si>
  <si>
    <t>Gracie Stansfield</t>
  </si>
  <si>
    <t>Bermeo</t>
  </si>
  <si>
    <t>14:30 Hexham</t>
  </si>
  <si>
    <t>Falcos</t>
  </si>
  <si>
    <t>14:40 Brighton</t>
  </si>
  <si>
    <t>Red Armour</t>
  </si>
  <si>
    <t>15:00 Hexham</t>
  </si>
  <si>
    <t>Soleglad</t>
  </si>
  <si>
    <t>15:20 Worcester</t>
  </si>
  <si>
    <t>Theo</t>
  </si>
  <si>
    <t>Dance Me</t>
  </si>
  <si>
    <t>16:00 Hexham</t>
  </si>
  <si>
    <t>Suggestion</t>
  </si>
  <si>
    <t>Harry Beau</t>
  </si>
  <si>
    <t>16:20 Worcester</t>
  </si>
  <si>
    <t>Mish Mash</t>
  </si>
  <si>
    <t>Rolling Maul</t>
  </si>
  <si>
    <t>Rocksette</t>
  </si>
  <si>
    <t>14:00 Lingfield</t>
  </si>
  <si>
    <t>Vivionn</t>
  </si>
  <si>
    <t>14:10 Redcar</t>
  </si>
  <si>
    <t>Epaulini</t>
  </si>
  <si>
    <t>Romola</t>
  </si>
  <si>
    <t>14:40 Redcar</t>
  </si>
  <si>
    <t>Schnapps</t>
  </si>
  <si>
    <t>15:00 Lingfield</t>
  </si>
  <si>
    <t>Ripley</t>
  </si>
  <si>
    <t>15:40 Redcar</t>
  </si>
  <si>
    <t>Zorawar</t>
  </si>
  <si>
    <t>Lalania</t>
  </si>
  <si>
    <t>Case Key</t>
  </si>
  <si>
    <t>16:00 Lingfield</t>
  </si>
  <si>
    <t>Barnay</t>
  </si>
  <si>
    <t>14:00 Yarmouth</t>
  </si>
  <si>
    <t>Aaliya</t>
  </si>
  <si>
    <t>Poyle Charlotte</t>
  </si>
  <si>
    <t>Numero Uno</t>
  </si>
  <si>
    <t>14:20 Beverley</t>
  </si>
  <si>
    <t>14:30 Yarmouth</t>
  </si>
  <si>
    <t>Royal Meeting</t>
  </si>
  <si>
    <t>Aquanura</t>
  </si>
  <si>
    <t>16:05 Yarmouth</t>
  </si>
  <si>
    <t>Enigmatic</t>
  </si>
  <si>
    <t>16:20 Sandown</t>
  </si>
  <si>
    <t>Dawn Dancer</t>
  </si>
  <si>
    <t>16:30 Beverley</t>
  </si>
  <si>
    <t>Tricky Dicky</t>
  </si>
  <si>
    <t>16:55 Sandown</t>
  </si>
  <si>
    <t>Collegiate</t>
  </si>
  <si>
    <t>13:50 Yarmouth</t>
  </si>
  <si>
    <t>Sky Patrol</t>
  </si>
  <si>
    <t>14:00 Ayr</t>
  </si>
  <si>
    <t>Saint Equiano</t>
  </si>
  <si>
    <t>Tawny Port</t>
  </si>
  <si>
    <t>14:30 Ayr</t>
  </si>
  <si>
    <t>Silvery Moon</t>
  </si>
  <si>
    <t>Its Never Enough</t>
  </si>
  <si>
    <t>14:40 Pontefract</t>
  </si>
  <si>
    <t>Pioneering</t>
  </si>
  <si>
    <t>14:50 Yarmouth</t>
  </si>
  <si>
    <t>Promote</t>
  </si>
  <si>
    <t>15:25 Yarmouth</t>
  </si>
  <si>
    <t>Elegiac</t>
  </si>
  <si>
    <t>15:45 Pontefract</t>
  </si>
  <si>
    <t>Procedure</t>
  </si>
  <si>
    <t>Maggies Angel</t>
  </si>
  <si>
    <t>16:10 Ayr</t>
  </si>
  <si>
    <t>Double Reflection</t>
  </si>
  <si>
    <t>16:20 Pontefract</t>
  </si>
  <si>
    <t>Pepper Street</t>
  </si>
  <si>
    <t>13:30 Ayr</t>
  </si>
  <si>
    <t>Euro No More</t>
  </si>
  <si>
    <t>13:45 Newbury</t>
  </si>
  <si>
    <t>Breathe Of Air</t>
  </si>
  <si>
    <t>Chapman Billy</t>
  </si>
  <si>
    <t>14:20 Newbury</t>
  </si>
  <si>
    <t>Pacify</t>
  </si>
  <si>
    <t>Communique</t>
  </si>
  <si>
    <t>14:40 Newton Abbot</t>
  </si>
  <si>
    <t>Scoop The Pot</t>
  </si>
  <si>
    <t>14:50 Newbury</t>
  </si>
  <si>
    <t>15:05 Ayr</t>
  </si>
  <si>
    <t>Vintage Brut</t>
  </si>
  <si>
    <t>15:15 Newton Abbot</t>
  </si>
  <si>
    <t>Shiroccan Roll</t>
  </si>
  <si>
    <t>15:35 Ayr</t>
  </si>
  <si>
    <t>Richenza</t>
  </si>
  <si>
    <t>15:45 Newton Abbot</t>
  </si>
  <si>
    <t>Rocket Ronnie</t>
  </si>
  <si>
    <t>Heluvagood</t>
  </si>
  <si>
    <t>Dalshand</t>
  </si>
  <si>
    <t>13:25 Ayr</t>
  </si>
  <si>
    <t>Amber Spark</t>
  </si>
  <si>
    <t>13:40 Chelmsford</t>
  </si>
  <si>
    <t>Barys</t>
  </si>
  <si>
    <t>Waarif</t>
  </si>
  <si>
    <t>14:10 Newmarket</t>
  </si>
  <si>
    <t>Ever Changing</t>
  </si>
  <si>
    <t>War Glory</t>
  </si>
  <si>
    <t>Young Rascal</t>
  </si>
  <si>
    <t>Anasheed</t>
  </si>
  <si>
    <t>Gold Filigree</t>
  </si>
  <si>
    <t>Lord Riddleford</t>
  </si>
  <si>
    <t>Main Desire</t>
  </si>
  <si>
    <t>15:35 Catterick</t>
  </si>
  <si>
    <t>Raypeteafterme</t>
  </si>
  <si>
    <t>Juan Horsepower</t>
  </si>
  <si>
    <t>16:35 Chelmsford</t>
  </si>
  <si>
    <t>Scrafton</t>
  </si>
  <si>
    <t>14:30 Hamilton</t>
  </si>
  <si>
    <t>Alfies Angel</t>
  </si>
  <si>
    <t>Rockley Point</t>
  </si>
  <si>
    <t>14:50 Leicester</t>
  </si>
  <si>
    <t>Hold Still</t>
  </si>
  <si>
    <t>15:10 Kempton</t>
  </si>
  <si>
    <t>Appointment Only</t>
  </si>
  <si>
    <t>Kick On Kick On</t>
  </si>
  <si>
    <t>Camacho Chief</t>
  </si>
  <si>
    <t>16:00 Hamilton</t>
  </si>
  <si>
    <t>Kylie Rules</t>
  </si>
  <si>
    <t>Forest View</t>
  </si>
  <si>
    <t>16:40 Kempton</t>
  </si>
  <si>
    <t>Polybius</t>
  </si>
  <si>
    <t>Airshow</t>
  </si>
  <si>
    <t>13:30 Lingfield</t>
  </si>
  <si>
    <t>Goodwood Showman</t>
  </si>
  <si>
    <t>Sameem</t>
  </si>
  <si>
    <t>14:55 Warwick</t>
  </si>
  <si>
    <t>Fearsome</t>
  </si>
  <si>
    <t>Swordbill</t>
  </si>
  <si>
    <t>Beverley Bullet</t>
  </si>
  <si>
    <t>Kupa River</t>
  </si>
  <si>
    <t>15:30 Warwick</t>
  </si>
  <si>
    <t>Cap Du Nord</t>
  </si>
  <si>
    <t>16:05 Warwick</t>
  </si>
  <si>
    <t>Fact Of The Matter</t>
  </si>
  <si>
    <t>Under The Phone</t>
  </si>
  <si>
    <t>16:40 Warwick</t>
  </si>
  <si>
    <t>Laurium</t>
  </si>
  <si>
    <t>Henri Parry Morgan</t>
  </si>
  <si>
    <t>16:50 Lingfield</t>
  </si>
  <si>
    <t>Dawn Affair</t>
  </si>
  <si>
    <t>Alramz</t>
  </si>
  <si>
    <t>14:30 Goodwood</t>
  </si>
  <si>
    <t>London Protocol</t>
  </si>
  <si>
    <t>Lady Dancealot</t>
  </si>
  <si>
    <t>Handytalk</t>
  </si>
  <si>
    <t>15:15 Perth</t>
  </si>
  <si>
    <t>Lough Kent</t>
  </si>
  <si>
    <t>15:25 Redcar</t>
  </si>
  <si>
    <t>Stylish Motion</t>
  </si>
  <si>
    <t xml:space="preserve">15:35 Goodwood </t>
  </si>
  <si>
    <t>Threading</t>
  </si>
  <si>
    <t>15:55 Redcar</t>
  </si>
  <si>
    <t>Chatham House</t>
  </si>
  <si>
    <t>Alkaamel</t>
  </si>
  <si>
    <t>Codicil</t>
  </si>
  <si>
    <t>Jack Devine</t>
  </si>
  <si>
    <t>14:05 Pontefract</t>
  </si>
  <si>
    <t>Urban Highway</t>
  </si>
  <si>
    <t>14:25 Newmarket</t>
  </si>
  <si>
    <t>15:00 Newmarket</t>
  </si>
  <si>
    <t>15:15 Pontefract</t>
  </si>
  <si>
    <t>Mrs Hoo</t>
  </si>
  <si>
    <t>15:25 Perth</t>
  </si>
  <si>
    <t>Fiddlers Bow</t>
  </si>
  <si>
    <t>Tangolan</t>
  </si>
  <si>
    <t>16:10 Newmarket</t>
  </si>
  <si>
    <t>16:45 Newmarket</t>
  </si>
  <si>
    <t>Star Of The East</t>
  </si>
  <si>
    <t>13:35 Haydock</t>
  </si>
  <si>
    <t>14:05 Haydock</t>
  </si>
  <si>
    <t>Reactive</t>
  </si>
  <si>
    <t>Nafaayes</t>
  </si>
  <si>
    <t>14:50 Worcester</t>
  </si>
  <si>
    <t>Arctic Gold</t>
  </si>
  <si>
    <t>Dutch Treat</t>
  </si>
  <si>
    <t>15:15 Haydock</t>
  </si>
  <si>
    <t>Wise Councel</t>
  </si>
  <si>
    <t>Angel Alexander</t>
  </si>
  <si>
    <t>Field Exhibition</t>
  </si>
  <si>
    <t>Northern Beau</t>
  </si>
  <si>
    <t>15:50 Haydock</t>
  </si>
  <si>
    <t>She Can Boogie</t>
  </si>
  <si>
    <t>16:00 Worcester</t>
  </si>
  <si>
    <t>Brillaire Momento</t>
  </si>
  <si>
    <t>16:25 Haydock</t>
  </si>
  <si>
    <t>16:35 Worcester</t>
  </si>
  <si>
    <t>Take A Break</t>
  </si>
  <si>
    <t>16:55 Haydock</t>
  </si>
  <si>
    <t>Crownethorpe</t>
  </si>
  <si>
    <t>So Perfect</t>
  </si>
  <si>
    <t>Magical Effect</t>
  </si>
  <si>
    <t>15:05 Ripon</t>
  </si>
  <si>
    <t>15:25 Market Rasen</t>
  </si>
  <si>
    <t>Buster Thomas</t>
  </si>
  <si>
    <t>15:35 Ripon</t>
  </si>
  <si>
    <t>Staxton</t>
  </si>
  <si>
    <t>15:40 Newmarket</t>
  </si>
  <si>
    <t>Mordin</t>
  </si>
  <si>
    <t>Big Les</t>
  </si>
  <si>
    <t>16:00 Market Rasen</t>
  </si>
  <si>
    <t>Linganno Felice</t>
  </si>
  <si>
    <t>16:50 Newmarket</t>
  </si>
  <si>
    <t>Seascape</t>
  </si>
  <si>
    <t>14:00 Catterick</t>
  </si>
  <si>
    <t>Tieayellowribbon</t>
  </si>
  <si>
    <t>14:10 Bath</t>
  </si>
  <si>
    <t>Michaels Choice</t>
  </si>
  <si>
    <t>14:45 Bath</t>
  </si>
  <si>
    <t>Field Of Vision</t>
  </si>
  <si>
    <t>15:15 Bath</t>
  </si>
  <si>
    <t>Craster</t>
  </si>
  <si>
    <t>Prince Of Hearts</t>
  </si>
  <si>
    <t>En Meme Temps</t>
  </si>
  <si>
    <t>Paco Escostar</t>
  </si>
  <si>
    <t>16:10 Catterick</t>
  </si>
  <si>
    <t>Sunshineandbubbles</t>
  </si>
  <si>
    <t>16:20 Bath</t>
  </si>
  <si>
    <t>Marble Moon</t>
  </si>
  <si>
    <t>Silver Sea</t>
  </si>
  <si>
    <t>16:40 Catterick</t>
  </si>
  <si>
    <t>Richard Strauss</t>
  </si>
  <si>
    <t>16:55 Bath</t>
  </si>
  <si>
    <t>Artic Nel</t>
  </si>
  <si>
    <t>14:10 Ayr</t>
  </si>
  <si>
    <t>Firewater</t>
  </si>
  <si>
    <t>Laoise</t>
  </si>
  <si>
    <t>Centreofexcellence</t>
  </si>
  <si>
    <t>14:30 Sedgefield</t>
  </si>
  <si>
    <t>Icefall</t>
  </si>
  <si>
    <t>14:55 Southwell</t>
  </si>
  <si>
    <t>Definitly Grey</t>
  </si>
  <si>
    <t>15:35 Sedgefield</t>
  </si>
  <si>
    <t>Beach Break</t>
  </si>
  <si>
    <t>15:45 Ayr</t>
  </si>
  <si>
    <t>Redarna</t>
  </si>
  <si>
    <t>16:10 Sedgefield</t>
  </si>
  <si>
    <t>Brave Sparticus</t>
  </si>
  <si>
    <t>16:20 Ayr</t>
  </si>
  <si>
    <t>Falmouth Light</t>
  </si>
  <si>
    <t>16:35 Southwell</t>
  </si>
  <si>
    <t>Arboretum</t>
  </si>
  <si>
    <t>Buyer Beware</t>
  </si>
  <si>
    <t>16:55 Ayr</t>
  </si>
  <si>
    <t>Daawy</t>
  </si>
  <si>
    <t>True Hero</t>
  </si>
  <si>
    <t>Exalted Angel</t>
  </si>
  <si>
    <t>13:40 Salisbury</t>
  </si>
  <si>
    <t>Migration</t>
  </si>
  <si>
    <t>14:00 Nottingham</t>
  </si>
  <si>
    <t>Padmavati</t>
  </si>
  <si>
    <t>14:30 Nottingham</t>
  </si>
  <si>
    <t>Winterkoenigin</t>
  </si>
  <si>
    <t>14:45 Salisbury</t>
  </si>
  <si>
    <t>Monsieur Noir</t>
  </si>
  <si>
    <t>Knightshayes</t>
  </si>
  <si>
    <t>15:35 Nottingham</t>
  </si>
  <si>
    <t>Syrian Pearl</t>
  </si>
  <si>
    <t>Maghfoor</t>
  </si>
  <si>
    <t>16:20 Salisbury</t>
  </si>
  <si>
    <t>Mujassam</t>
  </si>
  <si>
    <t>Sweet Pursuit</t>
  </si>
  <si>
    <t>16:40 Nottingham</t>
  </si>
  <si>
    <t>Burn Some Dust</t>
  </si>
  <si>
    <t>13:30 Huntingdon</t>
  </si>
  <si>
    <t>Percy Prosecco</t>
  </si>
  <si>
    <t>14:10 Warwick</t>
  </si>
  <si>
    <t>General Custard</t>
  </si>
  <si>
    <t>Time For A Toot</t>
  </si>
  <si>
    <t>Norm The Storm</t>
  </si>
  <si>
    <t>Attainment</t>
  </si>
  <si>
    <t>16:10 Huntingdon</t>
  </si>
  <si>
    <t>His Dream</t>
  </si>
  <si>
    <t>16:30 Lingfield</t>
  </si>
  <si>
    <t>Zafaranah</t>
  </si>
  <si>
    <t>16:40 Huntingdon</t>
  </si>
  <si>
    <t>Carry On</t>
  </si>
  <si>
    <t>16:55 Warwick</t>
  </si>
  <si>
    <t>14:05 Fontwell</t>
  </si>
  <si>
    <t>Wind Place And Sho</t>
  </si>
  <si>
    <t>14:25 Ascot</t>
  </si>
  <si>
    <t>Ortiz</t>
  </si>
  <si>
    <t>14:50 Hexham</t>
  </si>
  <si>
    <t>Theatre Act</t>
  </si>
  <si>
    <t>15:25 Hexham</t>
  </si>
  <si>
    <t>15:50 Fontwell</t>
  </si>
  <si>
    <t>Princeton Royale</t>
  </si>
  <si>
    <t>16:10 Ascot</t>
  </si>
  <si>
    <t>What A Welcome</t>
  </si>
  <si>
    <t>Machine Learner</t>
  </si>
  <si>
    <t>13:40 Fontwell</t>
  </si>
  <si>
    <t>Apachee Prince</t>
  </si>
  <si>
    <t>14:05 Newmarket</t>
  </si>
  <si>
    <t>Indian Tygress</t>
  </si>
  <si>
    <t>Turgenev</t>
  </si>
  <si>
    <t>14:50 Fontwell</t>
  </si>
  <si>
    <t>Majestic Touch</t>
  </si>
  <si>
    <t>Production</t>
  </si>
  <si>
    <t>Alfa Dawn</t>
  </si>
  <si>
    <t>15:35 Ascot</t>
  </si>
  <si>
    <t>Raising Sand</t>
  </si>
  <si>
    <t>15:50 Newmarket</t>
  </si>
  <si>
    <t>Praxidice</t>
  </si>
  <si>
    <t>Northernpowerhouse</t>
  </si>
  <si>
    <t>Aim Of Artemis</t>
  </si>
  <si>
    <t>16:35 Redcar</t>
  </si>
  <si>
    <t>Knighted</t>
  </si>
  <si>
    <t>Masham Star</t>
  </si>
  <si>
    <t>16:45 Ascot</t>
  </si>
  <si>
    <t>13:55 Windsor</t>
  </si>
  <si>
    <t>Shoot For Gold</t>
  </si>
  <si>
    <t>Emirates Empire</t>
  </si>
  <si>
    <t>14:35 Pontefract</t>
  </si>
  <si>
    <t>Mendoza</t>
  </si>
  <si>
    <t>15:10 Pontefract</t>
  </si>
  <si>
    <t>M C Muldoon</t>
  </si>
  <si>
    <t>15:20 Stratford</t>
  </si>
  <si>
    <t>Vive Le Roi</t>
  </si>
  <si>
    <t>Django Django</t>
  </si>
  <si>
    <t>15:40 Pontefract</t>
  </si>
  <si>
    <t>So Near So Farhh</t>
  </si>
  <si>
    <t>15:50 Stratford</t>
  </si>
  <si>
    <t>Sam Red</t>
  </si>
  <si>
    <t>16:00 Windsor</t>
  </si>
  <si>
    <t>Secret Return</t>
  </si>
  <si>
    <t>16:10 Pontefract</t>
  </si>
  <si>
    <t>Newmarket Warrior</t>
  </si>
  <si>
    <t>13:20 Brighton</t>
  </si>
  <si>
    <t>Spanish Star</t>
  </si>
  <si>
    <t>13:30 Catterick</t>
  </si>
  <si>
    <t>The Cotswold Wasp</t>
  </si>
  <si>
    <t>13:50 Brighton</t>
  </si>
  <si>
    <t>Monadante</t>
  </si>
  <si>
    <t>Chitra</t>
  </si>
  <si>
    <t>Such Promise</t>
  </si>
  <si>
    <t>Timetodock</t>
  </si>
  <si>
    <t>14:15 Leicester</t>
  </si>
  <si>
    <t>Scaramanga</t>
  </si>
  <si>
    <t>Candidate</t>
  </si>
  <si>
    <t>14:35 Catterick</t>
  </si>
  <si>
    <t>Mudeer</t>
  </si>
  <si>
    <t>15:10 Catterick</t>
  </si>
  <si>
    <t>Massinis Trap</t>
  </si>
  <si>
    <t>Buzz Lightyere</t>
  </si>
  <si>
    <t>Artair</t>
  </si>
  <si>
    <t>14:40 Ludlow</t>
  </si>
  <si>
    <t>Sin Sin</t>
  </si>
  <si>
    <t>14:50 Southwell</t>
  </si>
  <si>
    <t>Kovera</t>
  </si>
  <si>
    <t>10,63</t>
  </si>
  <si>
    <t>Shaiyzar</t>
  </si>
  <si>
    <t>15:10 Ludlow</t>
  </si>
  <si>
    <t>Beau Du Brizais</t>
  </si>
  <si>
    <t>15:30 Nottingham</t>
  </si>
  <si>
    <t>16:00 Nottingham</t>
  </si>
  <si>
    <t>Halequin Striker</t>
  </si>
  <si>
    <t>Fire Tree</t>
  </si>
  <si>
    <t>16:20 Southwell</t>
  </si>
  <si>
    <t>The Captain</t>
  </si>
  <si>
    <t>16:30 Nottingham</t>
  </si>
  <si>
    <t>Starcaster</t>
  </si>
  <si>
    <t>16:50 Southwell</t>
  </si>
  <si>
    <t>Three Bullet Gate</t>
  </si>
  <si>
    <t>13:55 Worcester</t>
  </si>
  <si>
    <t>Mercian King</t>
  </si>
  <si>
    <t>Essenaitch</t>
  </si>
  <si>
    <t>14:15 Bangor</t>
  </si>
  <si>
    <t>Handy Hollow</t>
  </si>
  <si>
    <t>14:25 Worcester</t>
  </si>
  <si>
    <t>Thyme Hill</t>
  </si>
  <si>
    <t>15:30 Worcester</t>
  </si>
  <si>
    <t>Winter Spice</t>
  </si>
  <si>
    <t>Vif Argent</t>
  </si>
  <si>
    <t>Colour Contrast</t>
  </si>
  <si>
    <t>15:50 Bangor</t>
  </si>
  <si>
    <t>Mystical Clouds</t>
  </si>
  <si>
    <t>Harbour Patrol</t>
  </si>
  <si>
    <t>Mischief Managed</t>
  </si>
  <si>
    <t>13:40 Newton Abbot</t>
  </si>
  <si>
    <t>Crooks Peak</t>
  </si>
  <si>
    <t>14:15 Newton Abbot</t>
  </si>
  <si>
    <t>Rocklander</t>
  </si>
  <si>
    <t>Beggars Wishes</t>
  </si>
  <si>
    <t>Sunday Star</t>
  </si>
  <si>
    <t>14:40 York</t>
  </si>
  <si>
    <t>14:50 Newton Abbot</t>
  </si>
  <si>
    <t>Anteros</t>
  </si>
  <si>
    <t>15:35 Newmarket</t>
  </si>
  <si>
    <t>Hermosa</t>
  </si>
  <si>
    <t>Rock Eagle</t>
  </si>
  <si>
    <t>Soto Sizzler</t>
  </si>
  <si>
    <t>Berkshire Royal</t>
  </si>
  <si>
    <t>16:25 York</t>
  </si>
  <si>
    <t>Dark Shot</t>
  </si>
  <si>
    <t>Henley</t>
  </si>
  <si>
    <t>Inclyne</t>
  </si>
  <si>
    <t>14:05 York</t>
  </si>
  <si>
    <t>Exhort</t>
  </si>
  <si>
    <t>Boerhan</t>
  </si>
  <si>
    <t>15:05 Chepstow</t>
  </si>
  <si>
    <t>Empreinte Reconce</t>
  </si>
  <si>
    <t>Eager To Know</t>
  </si>
  <si>
    <t>Southern France</t>
  </si>
  <si>
    <t>Uber Cool</t>
  </si>
  <si>
    <t>Tikkenwolf</t>
  </si>
  <si>
    <t>16:10 Chepstow</t>
  </si>
  <si>
    <t>Mercenaire</t>
  </si>
  <si>
    <t>16:35 Hexham</t>
  </si>
  <si>
    <t>Charlie Snow Angel</t>
  </si>
  <si>
    <t>16:45 Chepstow</t>
  </si>
  <si>
    <t>Sneaky Feeling</t>
  </si>
  <si>
    <t>Dans Le Vent</t>
  </si>
  <si>
    <t>13:20 Musselburgh</t>
  </si>
  <si>
    <t>Northern Society</t>
  </si>
  <si>
    <t>13:30 Yarmouth</t>
  </si>
  <si>
    <t>13:50 Musselburgh</t>
  </si>
  <si>
    <t>Shamaheart</t>
  </si>
  <si>
    <t>14:20 Musselburgh</t>
  </si>
  <si>
    <t>Jacob Black</t>
  </si>
  <si>
    <t>Global Acclamation</t>
  </si>
  <si>
    <t>Inner Circle</t>
  </si>
  <si>
    <t>Gabrial The Tiger</t>
  </si>
  <si>
    <t>15:00 Yarmouth</t>
  </si>
  <si>
    <t>Tell William</t>
  </si>
  <si>
    <t>Brisk Tempo</t>
  </si>
  <si>
    <t>16:30 Yarmouth</t>
  </si>
  <si>
    <t>Para Mio</t>
  </si>
  <si>
    <t>Suzis Connoisseur</t>
  </si>
  <si>
    <t>14:00 Leicester</t>
  </si>
  <si>
    <t>Faro Angel</t>
  </si>
  <si>
    <t>14:10 Huntingdon</t>
  </si>
  <si>
    <t>Denmead</t>
  </si>
  <si>
    <t>14:20 Hereford</t>
  </si>
  <si>
    <t>Arty Campbell</t>
  </si>
  <si>
    <t>Stonemadforspeed</t>
  </si>
  <si>
    <t>15:15 Huntingdon</t>
  </si>
  <si>
    <t>Heydour</t>
  </si>
  <si>
    <t>15:45 Huntingdon</t>
  </si>
  <si>
    <t>Snapdragon Fire</t>
  </si>
  <si>
    <t>16:20 Huntingdon</t>
  </si>
  <si>
    <t>Troika Steppes</t>
  </si>
  <si>
    <t>16:40 Leicester</t>
  </si>
  <si>
    <t>Miss Green Dream</t>
  </si>
  <si>
    <t>Torolight</t>
  </si>
  <si>
    <t>Fast Art</t>
  </si>
  <si>
    <t>Dalakina</t>
  </si>
  <si>
    <t>14:20 Bath</t>
  </si>
  <si>
    <t>Duration</t>
  </si>
  <si>
    <t>Phoenician Star</t>
  </si>
  <si>
    <t>14:55 Bath</t>
  </si>
  <si>
    <t>True Self</t>
  </si>
  <si>
    <t>High Language</t>
  </si>
  <si>
    <t>Moon King</t>
  </si>
  <si>
    <t>15:55 Bath</t>
  </si>
  <si>
    <t>Storm Meldoy</t>
  </si>
  <si>
    <t>Yogiyogiyogi</t>
  </si>
  <si>
    <t>16:05 Nottingham</t>
  </si>
  <si>
    <t>Tarte Tropezienne</t>
  </si>
  <si>
    <t>16:20 Wetherby</t>
  </si>
  <si>
    <t>Lough Salt</t>
  </si>
  <si>
    <t>16:30 Bath</t>
  </si>
  <si>
    <t>Institution</t>
  </si>
  <si>
    <t>Zamperini</t>
  </si>
  <si>
    <t>Manshood</t>
  </si>
  <si>
    <t>13:30 Brighton</t>
  </si>
  <si>
    <t>Harlequin Rose</t>
  </si>
  <si>
    <t>13:40 Carlisle</t>
  </si>
  <si>
    <t>14:00 Brighton</t>
  </si>
  <si>
    <t>Cern</t>
  </si>
  <si>
    <t>14:20 Uttoxeter</t>
  </si>
  <si>
    <t>Kingston</t>
  </si>
  <si>
    <t>Ballyarthur</t>
  </si>
  <si>
    <t>15:35 Brighton</t>
  </si>
  <si>
    <t>15:45 Carlisle</t>
  </si>
  <si>
    <t>Blakemount</t>
  </si>
  <si>
    <t>Coologue</t>
  </si>
  <si>
    <t>16:05 Brighton</t>
  </si>
  <si>
    <t>Fleeting Freedom</t>
  </si>
  <si>
    <t>16:20 Carlisle</t>
  </si>
  <si>
    <t>Lord Getaway</t>
  </si>
  <si>
    <t>Leskinfere</t>
  </si>
  <si>
    <t>Tokay Dokey</t>
  </si>
  <si>
    <t>Gnaad</t>
  </si>
  <si>
    <t>Shamshon</t>
  </si>
  <si>
    <t>14:00 Haydock</t>
  </si>
  <si>
    <t>March For Men</t>
  </si>
  <si>
    <t>Across The Sea</t>
  </si>
  <si>
    <t>14:15 Redcar</t>
  </si>
  <si>
    <t>Roulston Scar</t>
  </si>
  <si>
    <t>14:20 Wincanton</t>
  </si>
  <si>
    <t>Bardd</t>
  </si>
  <si>
    <t>14:30 Haydock</t>
  </si>
  <si>
    <t>14:35 Fakenham</t>
  </si>
  <si>
    <t>Canyon City</t>
  </si>
  <si>
    <t>15:25 Wincanton</t>
  </si>
  <si>
    <t>Equus Amadeus</t>
  </si>
  <si>
    <t>15:50 Redcar</t>
  </si>
  <si>
    <t>16:05 Haydock</t>
  </si>
  <si>
    <t>Elysian Flame</t>
  </si>
  <si>
    <t>16:55 Redcar</t>
  </si>
  <si>
    <t>Yorkshire Pudding</t>
  </si>
  <si>
    <t>13:25 Ascot</t>
  </si>
  <si>
    <t>Sir Erec</t>
  </si>
  <si>
    <t>13:50 Catterick</t>
  </si>
  <si>
    <t>Caustic Love</t>
  </si>
  <si>
    <t>14:10 Ffos Las</t>
  </si>
  <si>
    <t>Lamh Ar Lamh</t>
  </si>
  <si>
    <t>ro</t>
  </si>
  <si>
    <t>14:40 Ascot</t>
  </si>
  <si>
    <t>Magical</t>
  </si>
  <si>
    <t>14:55 Catterick</t>
  </si>
  <si>
    <t>Ninjago</t>
  </si>
  <si>
    <t>15:00 Stratford</t>
  </si>
  <si>
    <t>Neetside</t>
  </si>
  <si>
    <t>15:15 Ascot</t>
  </si>
  <si>
    <t>Recoletos</t>
  </si>
  <si>
    <t>Stormy Antarctic</t>
  </si>
  <si>
    <t>Romaine De Senam</t>
  </si>
  <si>
    <t>Royal Village</t>
  </si>
  <si>
    <t>16:25 Ffos</t>
  </si>
  <si>
    <t>Moyahed</t>
  </si>
  <si>
    <t>16:30 Ascot</t>
  </si>
  <si>
    <t>Via Via</t>
  </si>
  <si>
    <t>Start Time</t>
  </si>
  <si>
    <t>16:45 Stratford</t>
  </si>
  <si>
    <t>Solstalla</t>
  </si>
  <si>
    <t>14:10 Windsor</t>
  </si>
  <si>
    <t>Dandy Lad</t>
  </si>
  <si>
    <t>14:40 Windsor</t>
  </si>
  <si>
    <t>Big Brave Bob</t>
  </si>
  <si>
    <t>14:50 Plumpton</t>
  </si>
  <si>
    <t>Bally Sunset</t>
  </si>
  <si>
    <t>15:00 Pontefract</t>
  </si>
  <si>
    <t>Armandihan</t>
  </si>
  <si>
    <t>15:10 Windsor</t>
  </si>
  <si>
    <t>Dream Machine</t>
  </si>
  <si>
    <t>15:20 Pontefract</t>
  </si>
  <si>
    <t>Three Comets</t>
  </si>
  <si>
    <t>15:40 Windsor</t>
  </si>
  <si>
    <t>Ghazan</t>
  </si>
  <si>
    <t>15:50 Plumpton</t>
  </si>
  <si>
    <t>Call To Order</t>
  </si>
  <si>
    <t>16:10 Windsor</t>
  </si>
  <si>
    <t>Crownthorpe</t>
  </si>
  <si>
    <t>Blanchefleur</t>
  </si>
  <si>
    <t>16:40 Windsor</t>
  </si>
  <si>
    <t>Pacific Salt</t>
  </si>
  <si>
    <t>14:10 Newcastle</t>
  </si>
  <si>
    <t>Valdolobo</t>
  </si>
  <si>
    <t>Time Zone</t>
  </si>
  <si>
    <t>15:10 Newcastle</t>
  </si>
  <si>
    <t>Breanski</t>
  </si>
  <si>
    <t>Warsaw Road</t>
  </si>
  <si>
    <t>15:20 Exeter</t>
  </si>
  <si>
    <t>Akkapenko</t>
  </si>
  <si>
    <t>Thomas Blossom</t>
  </si>
  <si>
    <t>15:30 Yarmouth</t>
  </si>
  <si>
    <t>Widnes</t>
  </si>
  <si>
    <t>16:00 Yarmouth</t>
  </si>
  <si>
    <t>Jawshan</t>
  </si>
  <si>
    <t>16:10 Newcastle</t>
  </si>
  <si>
    <t>Life Knowledge</t>
  </si>
  <si>
    <t>Bromance</t>
  </si>
  <si>
    <t>Duchess Of Avon</t>
  </si>
  <si>
    <t>16:40 Newcastle</t>
  </si>
  <si>
    <t>Kirbec</t>
  </si>
  <si>
    <t>13:30 Newmarket</t>
  </si>
  <si>
    <t>Pytilia</t>
  </si>
  <si>
    <t>Black Anthem</t>
  </si>
  <si>
    <t>Debacle</t>
  </si>
  <si>
    <t>Poetic Era</t>
  </si>
  <si>
    <t>14:35 Newmarket</t>
  </si>
  <si>
    <t>Light And Dark</t>
  </si>
  <si>
    <t>Smart Boy</t>
  </si>
  <si>
    <t>The Premier Celtic</t>
  </si>
  <si>
    <t>15:00 Worcester</t>
  </si>
  <si>
    <t>Poker Play</t>
  </si>
  <si>
    <t>16:00 Fontwell</t>
  </si>
  <si>
    <t>Darlac</t>
  </si>
  <si>
    <t>16:10 Worcester</t>
  </si>
  <si>
    <t>Dory</t>
  </si>
  <si>
    <t>Francky Du Berlais</t>
  </si>
  <si>
    <t>Montys Award</t>
  </si>
  <si>
    <t>Ginistrelli</t>
  </si>
  <si>
    <t>14:10 Ludlow</t>
  </si>
  <si>
    <t>Court Royale</t>
  </si>
  <si>
    <t>Getonsam</t>
  </si>
  <si>
    <t>Chatelier</t>
  </si>
  <si>
    <t>14:45 Ludlow</t>
  </si>
  <si>
    <t>Midnight Gem</t>
  </si>
  <si>
    <t>15:20 Ludlow</t>
  </si>
  <si>
    <t>Shazzamataz</t>
  </si>
  <si>
    <t>15:30 Southwell</t>
  </si>
  <si>
    <t>Vinnie Lewis</t>
  </si>
  <si>
    <t>Ballymalin</t>
  </si>
  <si>
    <t>Total Assets</t>
  </si>
  <si>
    <t>16:00 Southwell</t>
  </si>
  <si>
    <t>Lazarus</t>
  </si>
  <si>
    <t>16:25 Ludlow</t>
  </si>
  <si>
    <t>Monday Club</t>
  </si>
  <si>
    <t>Agincourt Reef</t>
  </si>
  <si>
    <t>16:45 Carlisle</t>
  </si>
  <si>
    <t>Scottshill</t>
  </si>
  <si>
    <t>13:10 Newbury</t>
  </si>
  <si>
    <t>Phosphor</t>
  </si>
  <si>
    <t>13:40 Newbury</t>
  </si>
  <si>
    <t>High Commissioner</t>
  </si>
  <si>
    <t>Dancing Vega</t>
  </si>
  <si>
    <t>14:00 Cheltenham</t>
  </si>
  <si>
    <t>Grageelagh Girl</t>
  </si>
  <si>
    <t>Net De Treve</t>
  </si>
  <si>
    <t>14:35 Cheltenham</t>
  </si>
  <si>
    <t>One For Billy</t>
  </si>
  <si>
    <t>Infanta Isabella</t>
  </si>
  <si>
    <t>Forest Of Dean</t>
  </si>
  <si>
    <t>Motawaj</t>
  </si>
  <si>
    <t>15:25 Newbury</t>
  </si>
  <si>
    <t>Outbox</t>
  </si>
  <si>
    <t>16:55 Cheltenham</t>
  </si>
  <si>
    <t>Bells N Banjos</t>
  </si>
  <si>
    <t>Sporting Boy</t>
  </si>
  <si>
    <t>13:45 Doncaster</t>
  </si>
  <si>
    <t>Kodyanna</t>
  </si>
  <si>
    <t>13:50 Kelso</t>
  </si>
  <si>
    <t>Thelongwayaround</t>
  </si>
  <si>
    <t>Dell Arca</t>
  </si>
  <si>
    <t>Pearl Of The West</t>
  </si>
  <si>
    <t>14:55 Doncaster</t>
  </si>
  <si>
    <t>Morning Wonder</t>
  </si>
  <si>
    <t>15:10 Cheltenham</t>
  </si>
  <si>
    <t>Tommy Silver</t>
  </si>
  <si>
    <t>Lillington</t>
  </si>
  <si>
    <t>15:25 Doncaster</t>
  </si>
  <si>
    <t>Foolad</t>
  </si>
  <si>
    <t>Duke Of Firenze</t>
  </si>
  <si>
    <t>Diamond Dougal</t>
  </si>
  <si>
    <t>East Street Revue</t>
  </si>
  <si>
    <t>15:45 Cheltenham</t>
  </si>
  <si>
    <t>Notwhatiam</t>
  </si>
  <si>
    <t>16:30 Newbury</t>
  </si>
  <si>
    <t>Capton</t>
  </si>
  <si>
    <t>Squats</t>
  </si>
  <si>
    <t>Nicholas T</t>
  </si>
  <si>
    <t>12:45 Leicester</t>
  </si>
  <si>
    <t>Don Logan</t>
  </si>
  <si>
    <t>Albans Dream</t>
  </si>
  <si>
    <t>13:05 Redcar</t>
  </si>
  <si>
    <t>Al Suil Elle</t>
  </si>
  <si>
    <t>13:40 Redcar</t>
  </si>
  <si>
    <t>Vincents Forever</t>
  </si>
  <si>
    <t>Emerald Chieftan</t>
  </si>
  <si>
    <t>14:30 Leicester</t>
  </si>
  <si>
    <t>Arrogant</t>
  </si>
  <si>
    <t>Inchcolm</t>
  </si>
  <si>
    <t>Golden Investment</t>
  </si>
  <si>
    <t xml:space="preserve">Operative </t>
  </si>
  <si>
    <t>15:40 Leicester</t>
  </si>
  <si>
    <t>Piccolita</t>
  </si>
  <si>
    <t>16:00 Redcar</t>
  </si>
  <si>
    <t>Tadaany</t>
  </si>
  <si>
    <t>16:15 Leicester</t>
  </si>
  <si>
    <t>Desert Dream</t>
  </si>
  <si>
    <t>Young John</t>
  </si>
  <si>
    <t>13:05 Bangor</t>
  </si>
  <si>
    <t>Grey Diamond</t>
  </si>
  <si>
    <t>13:35 Bangor</t>
  </si>
  <si>
    <t>Bolving</t>
  </si>
  <si>
    <t>13:45 Chepstow</t>
  </si>
  <si>
    <t>Garrane</t>
  </si>
  <si>
    <t>Inviolable Spirit</t>
  </si>
  <si>
    <t>14:20 Chepstow</t>
  </si>
  <si>
    <t>Senior Citizen</t>
  </si>
  <si>
    <t>Valkenburg</t>
  </si>
  <si>
    <t>15:05 Catterick</t>
  </si>
  <si>
    <t>Highland Acclaim</t>
  </si>
  <si>
    <t>15:15 Bangor</t>
  </si>
  <si>
    <t>Diamond Rock</t>
  </si>
  <si>
    <t>Dawn Breaking</t>
  </si>
  <si>
    <t>15:45 Bangor</t>
  </si>
  <si>
    <t>Erick Le Rouge</t>
  </si>
  <si>
    <t>Gaelic Flow</t>
  </si>
  <si>
    <t>Bee Machine</t>
  </si>
  <si>
    <t>Clergyman</t>
  </si>
  <si>
    <t>13:10 Nottingham</t>
  </si>
  <si>
    <t>Garrison Commander</t>
  </si>
  <si>
    <t>14:00 Fakenham</t>
  </si>
  <si>
    <t>Dance To Paris</t>
  </si>
  <si>
    <t>14:40 Nottingham</t>
  </si>
  <si>
    <t xml:space="preserve">Tan </t>
  </si>
  <si>
    <t>Suwaan</t>
  </si>
  <si>
    <t>Belledesert</t>
  </si>
  <si>
    <t>15:00 Fakenham</t>
  </si>
  <si>
    <t>Mamoo</t>
  </si>
  <si>
    <t>15:10 Nottingham</t>
  </si>
  <si>
    <t>Lucky Deal</t>
  </si>
  <si>
    <t>15:30 Fakenham</t>
  </si>
  <si>
    <t>Ulis De Vassy</t>
  </si>
  <si>
    <t>15:40 Nottingham</t>
  </si>
  <si>
    <t>Chetwynd Abbey</t>
  </si>
  <si>
    <t>16:00 Fakenham</t>
  </si>
  <si>
    <t>Havana Hermano</t>
  </si>
  <si>
    <t>13:00 Lingfield</t>
  </si>
  <si>
    <t>Echo Cove</t>
  </si>
  <si>
    <t>13:20 Sedgefield</t>
  </si>
  <si>
    <t>Alys Rock</t>
  </si>
  <si>
    <t>Never Back Down</t>
  </si>
  <si>
    <t>14:15 Stratford</t>
  </si>
  <si>
    <t>Elysian Prince</t>
  </si>
  <si>
    <t>14:25 Sedgefield</t>
  </si>
  <si>
    <t>Speedy Cargo</t>
  </si>
  <si>
    <t>14:45 Stratford</t>
  </si>
  <si>
    <t>Comanche Chieftan</t>
  </si>
  <si>
    <t>Dream Bolt</t>
  </si>
  <si>
    <t>14:55 Sedgefield</t>
  </si>
  <si>
    <t>Pauls Hill</t>
  </si>
  <si>
    <t>15:05 Lingfield</t>
  </si>
  <si>
    <t>Law Girl</t>
  </si>
  <si>
    <t>Cross My Mind</t>
  </si>
  <si>
    <t>One Forty Seven</t>
  </si>
  <si>
    <t>16:00 Sedgefield</t>
  </si>
  <si>
    <t>Champagne To Go</t>
  </si>
  <si>
    <t>Locommotion</t>
  </si>
  <si>
    <t>12:55 Uttoxeter</t>
  </si>
  <si>
    <t>Knight Commander</t>
  </si>
  <si>
    <t>13:30 Uttoxeter</t>
  </si>
  <si>
    <t>Queens Magic</t>
  </si>
  <si>
    <t>Kimberley Point</t>
  </si>
  <si>
    <t>13:40 Newmarket</t>
  </si>
  <si>
    <t>Gypsy Spirit</t>
  </si>
  <si>
    <t>14:15 Newmarket</t>
  </si>
  <si>
    <t>14:50 Newmarket</t>
  </si>
  <si>
    <t>Amourice</t>
  </si>
  <si>
    <t>15:05 Wetherby</t>
  </si>
  <si>
    <t>Born Survivor</t>
  </si>
  <si>
    <t>15:25 Newmarket</t>
  </si>
  <si>
    <t>Neitzsche</t>
  </si>
  <si>
    <t>15:40 Wetherby</t>
  </si>
  <si>
    <t>Blue Hussar</t>
  </si>
  <si>
    <t>12:20 Wetherby</t>
  </si>
  <si>
    <t>Kilfinichen Bay</t>
  </si>
  <si>
    <t>5,62</t>
  </si>
  <si>
    <t>12:55 Wetherby</t>
  </si>
  <si>
    <t>Thistle Do Nicely</t>
  </si>
  <si>
    <t>13:05 Ayr</t>
  </si>
  <si>
    <t>Blakerigg</t>
  </si>
  <si>
    <t>13:30 Wetherby</t>
  </si>
  <si>
    <t>Copper West</t>
  </si>
  <si>
    <t>14:05 Wetherby</t>
  </si>
  <si>
    <t>Oscar Rose</t>
  </si>
  <si>
    <t>14:15 Ayr</t>
  </si>
  <si>
    <t>Takingrisks</t>
  </si>
  <si>
    <t>Shades Of Midnight</t>
  </si>
  <si>
    <t>15:00 Ascot</t>
  </si>
  <si>
    <t>Divin Bere</t>
  </si>
  <si>
    <t>15:10 Newmarket</t>
  </si>
  <si>
    <t>Collide</t>
  </si>
  <si>
    <t>Thrave</t>
  </si>
  <si>
    <t>15:25 Ayr</t>
  </si>
  <si>
    <t>Crezic</t>
  </si>
  <si>
    <t>Geordie Des Champs</t>
  </si>
  <si>
    <t>16:15 Newmarket</t>
  </si>
  <si>
    <t>London</t>
  </si>
  <si>
    <t>Marshall Dan</t>
  </si>
  <si>
    <t>13:45 Hereford</t>
  </si>
  <si>
    <t>Hide The Biscuit</t>
  </si>
  <si>
    <t>14:00 Plumpton</t>
  </si>
  <si>
    <t>Kentford Mallard</t>
  </si>
  <si>
    <t>14:45 Hereford</t>
  </si>
  <si>
    <t>Roll The Dough</t>
  </si>
  <si>
    <t>Stage Summit</t>
  </si>
  <si>
    <t>15:00 Plumpton</t>
  </si>
  <si>
    <t>Ding Ding</t>
  </si>
  <si>
    <t>15:30 Plumpton</t>
  </si>
  <si>
    <t>Chasing Headlights</t>
  </si>
  <si>
    <t>15:45 Hereford</t>
  </si>
  <si>
    <t>Welsh Designe</t>
  </si>
  <si>
    <t>16:00 Plumpton</t>
  </si>
  <si>
    <t>Bellas Vision</t>
  </si>
  <si>
    <t>12:35 Wolverhampton</t>
  </si>
  <si>
    <t>Um Shama</t>
  </si>
  <si>
    <t>12:45 Redcar</t>
  </si>
  <si>
    <t>Shimmering Dawn</t>
  </si>
  <si>
    <t>Cool Echo</t>
  </si>
  <si>
    <t>13:55 Redcar</t>
  </si>
  <si>
    <t>Al Erayg</t>
  </si>
  <si>
    <t>14:15 Wolverhampton</t>
  </si>
  <si>
    <t>Just Glamorous</t>
  </si>
  <si>
    <t>14:25 Redcar</t>
  </si>
  <si>
    <t>Speed Company</t>
  </si>
  <si>
    <t>15:00 Redcar</t>
  </si>
  <si>
    <t>Lady Alavesa</t>
  </si>
  <si>
    <t>Chinese Spirit</t>
  </si>
  <si>
    <t>15:35 Redcar</t>
  </si>
  <si>
    <t>Westbrook Bertie</t>
  </si>
  <si>
    <t>15:55 Wolverhampton</t>
  </si>
  <si>
    <t>Eden Rose</t>
  </si>
  <si>
    <t>Tilsworth Lukey</t>
  </si>
  <si>
    <t>12:05 Nottingham</t>
  </si>
  <si>
    <t>Freedom And Wheat</t>
  </si>
  <si>
    <t>12:35 Nottingham</t>
  </si>
  <si>
    <t>Palladium</t>
  </si>
  <si>
    <t>12:45 Musselburgh</t>
  </si>
  <si>
    <t>Dizoard</t>
  </si>
  <si>
    <t>12:55 Chepstow</t>
  </si>
  <si>
    <t>Maratt</t>
  </si>
  <si>
    <t>13:15 Musselburgh</t>
  </si>
  <si>
    <t>Sarvi</t>
  </si>
  <si>
    <t>13:25 Chepstow</t>
  </si>
  <si>
    <t>Meep Meep</t>
  </si>
  <si>
    <t>14:00 Chepstow</t>
  </si>
  <si>
    <t>All Kings</t>
  </si>
  <si>
    <t>14:15 Nottingham</t>
  </si>
  <si>
    <t>Copper Knight</t>
  </si>
  <si>
    <t>14:35 Chepstow</t>
  </si>
  <si>
    <t>Whitley Neill</t>
  </si>
  <si>
    <t>14:50 Nottingham</t>
  </si>
  <si>
    <t>Hawaam</t>
  </si>
  <si>
    <t>15:00 Musselburgh</t>
  </si>
  <si>
    <t>Golden Jeffrey</t>
  </si>
  <si>
    <t>15:40 Chepstow</t>
  </si>
  <si>
    <t>Manvers House</t>
  </si>
  <si>
    <t>Dashel Drasher</t>
  </si>
  <si>
    <t>12:40 Newbury</t>
  </si>
  <si>
    <t>Capitaine</t>
  </si>
  <si>
    <t>13:05 Sedgefield</t>
  </si>
  <si>
    <t>Hear The Chimes</t>
  </si>
  <si>
    <t>Crakehall Lad</t>
  </si>
  <si>
    <t>13:15 Newbury</t>
  </si>
  <si>
    <t>Bold Plan</t>
  </si>
  <si>
    <t xml:space="preserve">14:05 Market Rasen </t>
  </si>
  <si>
    <t>Atlanta Ablaze</t>
  </si>
  <si>
    <t>14:15 Sedgefield</t>
  </si>
  <si>
    <t>Ilewin Geez</t>
  </si>
  <si>
    <t>14:35 Market Rasen</t>
  </si>
  <si>
    <t>Indirocco</t>
  </si>
  <si>
    <t>14:45 Sedgefield</t>
  </si>
  <si>
    <t>Grow Nasa Grow</t>
  </si>
  <si>
    <t>15:20 Sedgefield</t>
  </si>
  <si>
    <t>Youre So Right</t>
  </si>
  <si>
    <t>Silverhow</t>
  </si>
  <si>
    <t>Greybougg</t>
  </si>
  <si>
    <t>13:15 Fontwell</t>
  </si>
  <si>
    <t>Mauna Kea</t>
  </si>
  <si>
    <t>13:25 Warwick</t>
  </si>
  <si>
    <t>Captain Cargo</t>
  </si>
  <si>
    <t>14:10 Hexham</t>
  </si>
  <si>
    <t>Durbanville</t>
  </si>
  <si>
    <t>14:30 Warwick</t>
  </si>
  <si>
    <t>Finleys Eyes</t>
  </si>
  <si>
    <t>Peterborough</t>
  </si>
  <si>
    <t>15:05 Warwick</t>
  </si>
  <si>
    <t>Gardiners Hill</t>
  </si>
  <si>
    <t>Travertine</t>
  </si>
  <si>
    <t>15:15 Hexham</t>
  </si>
  <si>
    <t>Mcgintys Dream</t>
  </si>
  <si>
    <t>15:35 Warwick</t>
  </si>
  <si>
    <t>Jarlath</t>
  </si>
  <si>
    <t>15:45 Hexham</t>
  </si>
  <si>
    <t>Dubh Des Champs</t>
  </si>
  <si>
    <t>Eleanorofaquitaine</t>
  </si>
  <si>
    <t>11:45 Doncaster</t>
  </si>
  <si>
    <t>Tangled</t>
  </si>
  <si>
    <t>12:20 Doncaster</t>
  </si>
  <si>
    <t>Purbeck Hills</t>
  </si>
  <si>
    <t>Total Commitment</t>
  </si>
  <si>
    <t>12:40 Wincanton</t>
  </si>
  <si>
    <t>13:00 Aintree</t>
  </si>
  <si>
    <t>Captain Drake</t>
  </si>
  <si>
    <t>13:15 Wincanton</t>
  </si>
  <si>
    <t>13:35 Aintree</t>
  </si>
  <si>
    <t>Abolitionist</t>
  </si>
  <si>
    <t>13:50 Wincanton</t>
  </si>
  <si>
    <t>If You Say Run</t>
  </si>
  <si>
    <t>14:05 Doncaster</t>
  </si>
  <si>
    <t>Maid In India</t>
  </si>
  <si>
    <t>14:10 Aintree</t>
  </si>
  <si>
    <t>Vision Des Flos</t>
  </si>
  <si>
    <t>14:30 Kelso</t>
  </si>
  <si>
    <t>Viserion</t>
  </si>
  <si>
    <t>Bennys Secret</t>
  </si>
  <si>
    <t>14:40 Aintree</t>
  </si>
  <si>
    <t>Romain De Senam</t>
  </si>
  <si>
    <t>15:15 Doncaster</t>
  </si>
  <si>
    <t>Wolf Country</t>
  </si>
  <si>
    <t>15:20 Aintree</t>
  </si>
  <si>
    <t>Burrenbridge Hotel</t>
  </si>
  <si>
    <t>15:50 Doncaster</t>
  </si>
  <si>
    <t>Jean Valjean</t>
  </si>
  <si>
    <t>12:05 Southwell</t>
  </si>
  <si>
    <t>Briardale</t>
  </si>
  <si>
    <t>12:35 Southwell</t>
  </si>
  <si>
    <t>Maazel</t>
  </si>
  <si>
    <t>13:05 Southwell</t>
  </si>
  <si>
    <t>Fareeq</t>
  </si>
  <si>
    <t>Purple Dragon</t>
  </si>
  <si>
    <t>13:15 Kempton</t>
  </si>
  <si>
    <t>13:40 Southwell</t>
  </si>
  <si>
    <t>Sociologist</t>
  </si>
  <si>
    <t>14:15 Southwell</t>
  </si>
  <si>
    <t>Cousin Khee</t>
  </si>
  <si>
    <t>14:45 Southwell</t>
  </si>
  <si>
    <t>Mr Strutter</t>
  </si>
  <si>
    <t>Lord Cooper</t>
  </si>
  <si>
    <t>14:55 Kempton</t>
  </si>
  <si>
    <t>15:10 Carlisle</t>
  </si>
  <si>
    <t>Rainy City</t>
  </si>
  <si>
    <t>Angels Antics</t>
  </si>
  <si>
    <t>Fink Hill</t>
  </si>
  <si>
    <t>13:00 Hereford</t>
  </si>
  <si>
    <t>Neachells Bridge</t>
  </si>
  <si>
    <t>13:10 Huntingdon</t>
  </si>
  <si>
    <t>Thats A Given</t>
  </si>
  <si>
    <t>13:50 Lingfield</t>
  </si>
  <si>
    <t>Dalkadam</t>
  </si>
  <si>
    <t>Lough Derg Mystery</t>
  </si>
  <si>
    <t>Max Liebermann</t>
  </si>
  <si>
    <t>14:30 Hereford</t>
  </si>
  <si>
    <t>Irish Prophecy</t>
  </si>
  <si>
    <t>15:00 Hereford</t>
  </si>
  <si>
    <t>Stylish Moment</t>
  </si>
  <si>
    <t>15:20 Lingfield</t>
  </si>
  <si>
    <t>Keel Over</t>
  </si>
  <si>
    <t>15:30 Hereford</t>
  </si>
  <si>
    <t>De Rasher Counter</t>
  </si>
  <si>
    <t>15:40 Huntingdon</t>
  </si>
  <si>
    <t>Shpadoinkle Day</t>
  </si>
  <si>
    <t>16:00 Hereford</t>
  </si>
  <si>
    <t>World Premier</t>
  </si>
  <si>
    <t>Cougar Kid</t>
  </si>
  <si>
    <t>12:05 Ayr</t>
  </si>
  <si>
    <t>Ask The Tycoon</t>
  </si>
  <si>
    <t>12:35 Ayr</t>
  </si>
  <si>
    <t>Anytime Now</t>
  </si>
  <si>
    <t>13:10 Ayr</t>
  </si>
  <si>
    <t>Bobbie The Dazzler</t>
  </si>
  <si>
    <t>13:30 Exeter</t>
  </si>
  <si>
    <t>Tzar De Lelfe</t>
  </si>
  <si>
    <t>13:40 Ayr</t>
  </si>
  <si>
    <t>Las Tunas</t>
  </si>
  <si>
    <t>14:05 Exeter</t>
  </si>
  <si>
    <t>Sartorial Elegance</t>
  </si>
  <si>
    <t>14:25 Bangor</t>
  </si>
  <si>
    <t>Flash The Steel</t>
  </si>
  <si>
    <t>14:55 Bangor</t>
  </si>
  <si>
    <t>Present Ranger</t>
  </si>
  <si>
    <t>15:20 Ayr</t>
  </si>
  <si>
    <t>Nakadam</t>
  </si>
  <si>
    <t>Trio For Rio</t>
  </si>
  <si>
    <t>15:40 Exeter</t>
  </si>
  <si>
    <t>Trans Express</t>
  </si>
  <si>
    <t>12:40 Southwell</t>
  </si>
  <si>
    <t>Fieldsman</t>
  </si>
  <si>
    <t>13:00 Taunton</t>
  </si>
  <si>
    <t>Ruby Fool</t>
  </si>
  <si>
    <t>13:20 Ludlow</t>
  </si>
  <si>
    <t>Jillythejet</t>
  </si>
  <si>
    <t>Puds</t>
  </si>
  <si>
    <t>13:50 Ludlow</t>
  </si>
  <si>
    <t>Sadma</t>
  </si>
  <si>
    <t>Dartagnan Le Dun</t>
  </si>
  <si>
    <t>Sir Ox</t>
  </si>
  <si>
    <t>No Bills</t>
  </si>
  <si>
    <t>Jadeyra</t>
  </si>
  <si>
    <t>14:55 Ludlow</t>
  </si>
  <si>
    <t>Agamemmon</t>
  </si>
  <si>
    <t>The Happy Chappy</t>
  </si>
  <si>
    <t>15:20 Southwell</t>
  </si>
  <si>
    <t>Space War</t>
  </si>
  <si>
    <t>16:00 Ludlow</t>
  </si>
  <si>
    <t>Jennys Day</t>
  </si>
  <si>
    <t>12:50 Lingfield</t>
  </si>
  <si>
    <t>Lorna Cole</t>
  </si>
  <si>
    <t>13:05 Newcastle</t>
  </si>
  <si>
    <t>Permission Granted</t>
  </si>
  <si>
    <t>Gentleman James</t>
  </si>
  <si>
    <t>13:25 Lingfield</t>
  </si>
  <si>
    <t>Gossiping</t>
  </si>
  <si>
    <t>14:35 Lingfield</t>
  </si>
  <si>
    <t>Dixieland Diva</t>
  </si>
  <si>
    <t>14:50 Newcastle</t>
  </si>
  <si>
    <t>Expresstime</t>
  </si>
  <si>
    <t>15:00 Cheltenham</t>
  </si>
  <si>
    <t>Josies Orders</t>
  </si>
  <si>
    <t>Malystic</t>
  </si>
  <si>
    <t>15:45 Lingfield</t>
  </si>
  <si>
    <t>Charlie Alpha</t>
  </si>
  <si>
    <t>11:55 Lingfield</t>
  </si>
  <si>
    <t>Molten Lava</t>
  </si>
  <si>
    <t>Herm</t>
  </si>
  <si>
    <t>12:25 Lingfield</t>
  </si>
  <si>
    <t xml:space="preserve">Barys </t>
  </si>
  <si>
    <t>12:30 Wetherby</t>
  </si>
  <si>
    <t>Skidoosh</t>
  </si>
  <si>
    <t>12:40 Cheltenham</t>
  </si>
  <si>
    <t>Montestrel</t>
  </si>
  <si>
    <t>Katpoli</t>
  </si>
  <si>
    <t>12:50 Uttoxeter</t>
  </si>
  <si>
    <t>Lord Du Mesnil</t>
  </si>
  <si>
    <t>Il Capitano</t>
  </si>
  <si>
    <t>13:05 Wetherby</t>
  </si>
  <si>
    <t>Chebsey Beau</t>
  </si>
  <si>
    <t>13:15 Cheltenham</t>
  </si>
  <si>
    <t>Theatre Territory</t>
  </si>
  <si>
    <t>13:25 Uttoxeter</t>
  </si>
  <si>
    <t>One Of Us</t>
  </si>
  <si>
    <t>13:35 Lingfield</t>
  </si>
  <si>
    <t>Original Choice</t>
  </si>
  <si>
    <t>13:40 Wetherby</t>
  </si>
  <si>
    <t>Mischevious Max</t>
  </si>
  <si>
    <t>15:05 Uttoxeter</t>
  </si>
  <si>
    <t>Ask Catkin</t>
  </si>
  <si>
    <t>Marvellous Monty</t>
  </si>
  <si>
    <t>15:20 Wetherby</t>
  </si>
  <si>
    <t>Desert Island Dusk</t>
  </si>
  <si>
    <t>13:30 Plumpton</t>
  </si>
  <si>
    <t>Top Rock Talula</t>
  </si>
  <si>
    <t>Brother Bennett</t>
  </si>
  <si>
    <t>15:20 Hereford</t>
  </si>
  <si>
    <t>Cranbrook Causeway</t>
  </si>
  <si>
    <t>15:35 Plumpton</t>
  </si>
  <si>
    <t>Sizing Sahara</t>
  </si>
  <si>
    <t>Local History</t>
  </si>
  <si>
    <t>16:30 Kempton</t>
  </si>
  <si>
    <t>Silver River</t>
  </si>
  <si>
    <t>12:10 Lingfield</t>
  </si>
  <si>
    <t>Incus</t>
  </si>
  <si>
    <t>13:10 Lingfield</t>
  </si>
  <si>
    <t>Human Nature</t>
  </si>
  <si>
    <t>Los Camachos</t>
  </si>
  <si>
    <t>Reckless Behavior</t>
  </si>
  <si>
    <t>14:10 Lingfield</t>
  </si>
  <si>
    <t>London Rock</t>
  </si>
  <si>
    <t>Jonny Ocean</t>
  </si>
  <si>
    <t>Top Top</t>
  </si>
  <si>
    <t>Talkingpicturestv</t>
  </si>
  <si>
    <t>Slainte And Thanks</t>
  </si>
  <si>
    <t>Cuttin Edge</t>
  </si>
  <si>
    <t>Silverturnstogold</t>
  </si>
  <si>
    <t>13:20 Hexham</t>
  </si>
  <si>
    <t>Blottos</t>
  </si>
  <si>
    <t>13:30 Warwick</t>
  </si>
  <si>
    <t>Biddy The Boss</t>
  </si>
  <si>
    <t>Millarville</t>
  </si>
  <si>
    <t>Billy Bronco</t>
  </si>
  <si>
    <t>Glen Forsa</t>
  </si>
  <si>
    <t>14:25 Hexham</t>
  </si>
  <si>
    <t>Kilcullen Flem</t>
  </si>
  <si>
    <t>14:45 Chepstow</t>
  </si>
  <si>
    <t>Ekayburg</t>
  </si>
  <si>
    <t>15:30 Hexham</t>
  </si>
  <si>
    <t>Echo Express</t>
  </si>
  <si>
    <t>15:45 Warwick</t>
  </si>
  <si>
    <t>Eyes Right</t>
  </si>
  <si>
    <t>15:55 Chepstow</t>
  </si>
  <si>
    <t>Sandford Castle</t>
  </si>
  <si>
    <t>12:45 Wincanton</t>
  </si>
  <si>
    <t>Definite Winner</t>
  </si>
  <si>
    <t>13:20 Newcastle</t>
  </si>
  <si>
    <t>Stargazer</t>
  </si>
  <si>
    <t>13:25 Market Rasen</t>
  </si>
  <si>
    <t>Perfect Man</t>
  </si>
  <si>
    <t>13:55 Newcastle</t>
  </si>
  <si>
    <t>Champarisi</t>
  </si>
  <si>
    <t>14:25 Newcastle</t>
  </si>
  <si>
    <t>Good Man</t>
  </si>
  <si>
    <t>14:45 Wincanton</t>
  </si>
  <si>
    <t>Fairway Freddy</t>
  </si>
  <si>
    <t>Shadows Girl</t>
  </si>
  <si>
    <t>15:40 Market Rasen</t>
  </si>
  <si>
    <t>Lemon T</t>
  </si>
  <si>
    <t>15:55 Wincanton</t>
  </si>
  <si>
    <t>Now Look At Me</t>
  </si>
  <si>
    <t>16:05 Newcastle</t>
  </si>
  <si>
    <t>Sunset Flash</t>
  </si>
  <si>
    <t>16:35 Newcastle</t>
  </si>
  <si>
    <t>Moonraker</t>
  </si>
  <si>
    <t>Orions Bow</t>
  </si>
  <si>
    <t>12:15 Catterick</t>
  </si>
  <si>
    <t>Classic Seniority</t>
  </si>
  <si>
    <t>12:35 Ffos Las</t>
  </si>
  <si>
    <t>Sutters Mill</t>
  </si>
  <si>
    <t>12:45 Catterick</t>
  </si>
  <si>
    <t>Mahlerdramatic</t>
  </si>
  <si>
    <t>13:20 Catterick</t>
  </si>
  <si>
    <t>13:40 Ffos Las</t>
  </si>
  <si>
    <t>Mick Manhattan</t>
  </si>
  <si>
    <t>Ballycrystal</t>
  </si>
  <si>
    <t>14:05 Ascot</t>
  </si>
  <si>
    <t>Didtheyleaveuoutto</t>
  </si>
  <si>
    <t>Royal Regatta</t>
  </si>
  <si>
    <t>Above Board</t>
  </si>
  <si>
    <t>Rufio</t>
  </si>
  <si>
    <t>11:45 Lingfield</t>
  </si>
  <si>
    <t>Golden Iris</t>
  </si>
  <si>
    <t>12:15 Lingfield</t>
  </si>
  <si>
    <t>Feel The Noize</t>
  </si>
  <si>
    <t>12:20 Ascot</t>
  </si>
  <si>
    <t>12:40 Haydock</t>
  </si>
  <si>
    <t>Little Bruce</t>
  </si>
  <si>
    <t>Red Infantry</t>
  </si>
  <si>
    <t>Jabarout</t>
  </si>
  <si>
    <t>12:55 Ascot</t>
  </si>
  <si>
    <t>King Of Realms</t>
  </si>
  <si>
    <t>Spiders Bite</t>
  </si>
  <si>
    <t>13:15 Haydock</t>
  </si>
  <si>
    <t>River Wylde</t>
  </si>
  <si>
    <t>Malindi Bay</t>
  </si>
  <si>
    <t>Charbel</t>
  </si>
  <si>
    <t>Settle Petal</t>
  </si>
  <si>
    <t>Cyrname</t>
  </si>
  <si>
    <t>Gardefort</t>
  </si>
  <si>
    <t>Delusionofgrandeur</t>
  </si>
  <si>
    <t>St Quintin</t>
  </si>
  <si>
    <t>Perseid</t>
  </si>
  <si>
    <t>Cully Mac</t>
  </si>
  <si>
    <t>Djin Conti</t>
  </si>
  <si>
    <t>Plantaganet</t>
  </si>
  <si>
    <t>15:40 Kempton</t>
  </si>
  <si>
    <t>12:10 Southwell</t>
  </si>
  <si>
    <t>Glasgon</t>
  </si>
  <si>
    <t>King Christophe</t>
  </si>
  <si>
    <t>12:20 Sedgefield</t>
  </si>
  <si>
    <t>Early Boy</t>
  </si>
  <si>
    <t>Presenting Streak</t>
  </si>
  <si>
    <t>13:10 Southwell</t>
  </si>
  <si>
    <t>Magical Molly Joe</t>
  </si>
  <si>
    <t>Moremoneymoreparty</t>
  </si>
  <si>
    <t>Cyrano Star</t>
  </si>
  <si>
    <t>Ar Mest</t>
  </si>
  <si>
    <t>Aimee De Sivola</t>
  </si>
  <si>
    <t>15:10 Southwell</t>
  </si>
  <si>
    <t>Space Bandit</t>
  </si>
  <si>
    <t>15:30 Lingfield</t>
  </si>
  <si>
    <t>Moonlight Dancer</t>
  </si>
  <si>
    <t>15:40 Southwell</t>
  </si>
  <si>
    <t>Limerick Lord</t>
  </si>
  <si>
    <t>12:15 Wetherby</t>
  </si>
  <si>
    <t>Alliteration</t>
  </si>
  <si>
    <t>12:35 Hereford</t>
  </si>
  <si>
    <t>12:45 Wetherby</t>
  </si>
  <si>
    <t>Cash To Ash</t>
  </si>
  <si>
    <t>Pookie Pekan</t>
  </si>
  <si>
    <t>Rich Approach</t>
  </si>
  <si>
    <t>13:50 Wetherby</t>
  </si>
  <si>
    <t>Lopes Dancer</t>
  </si>
  <si>
    <t>14:05 Hereford</t>
  </si>
  <si>
    <t>Some Operator</t>
  </si>
  <si>
    <t>Querelle</t>
  </si>
  <si>
    <t>14:50 Wetherby</t>
  </si>
  <si>
    <t>Melgate Magic</t>
  </si>
  <si>
    <t>16:30 Wolverhampton</t>
  </si>
  <si>
    <t>Greatest Journey</t>
  </si>
  <si>
    <t>12:10 Ayr</t>
  </si>
  <si>
    <t>Emissaire</t>
  </si>
  <si>
    <t>Selfcontrol</t>
  </si>
  <si>
    <t>Bang On</t>
  </si>
  <si>
    <t>13:20 Ayr</t>
  </si>
  <si>
    <t>Sunny Destination</t>
  </si>
  <si>
    <t>13:35 Taunton</t>
  </si>
  <si>
    <t>Farm The Rock</t>
  </si>
  <si>
    <t>13:45 Warwick</t>
  </si>
  <si>
    <t>Malton Rose</t>
  </si>
  <si>
    <t>Oakley Hall</t>
  </si>
  <si>
    <t>13:55 Ayr</t>
  </si>
  <si>
    <t>Geronimo</t>
  </si>
  <si>
    <t>14:05 Taunton</t>
  </si>
  <si>
    <t>Forgot To Ask</t>
  </si>
  <si>
    <t>Lex Talionis</t>
  </si>
  <si>
    <t>14:15 Warwick</t>
  </si>
  <si>
    <t>Dauphiness</t>
  </si>
  <si>
    <t>15:10 Taunton</t>
  </si>
  <si>
    <t>Mister Mister</t>
  </si>
  <si>
    <t>11:50 Southwell</t>
  </si>
  <si>
    <t>First Breath</t>
  </si>
  <si>
    <t>12:00 Doncaster</t>
  </si>
  <si>
    <t>Alfie Corbitt</t>
  </si>
  <si>
    <t>12:25 Southwell</t>
  </si>
  <si>
    <t>Vivernus</t>
  </si>
  <si>
    <t>13:00 Southwell</t>
  </si>
  <si>
    <t>Three Weeks</t>
  </si>
  <si>
    <t>13:20 Newbury</t>
  </si>
  <si>
    <t>Drunken Pirate</t>
  </si>
  <si>
    <t>The Wolf</t>
  </si>
  <si>
    <t>13:40 Doncaster</t>
  </si>
  <si>
    <t>14:05 Southwell</t>
  </si>
  <si>
    <t>Pickets Charge</t>
  </si>
  <si>
    <t>Three Musketeers</t>
  </si>
  <si>
    <t>14:40 Southwell</t>
  </si>
  <si>
    <t>Mr Coco Bean</t>
  </si>
  <si>
    <t>15:35 Newbury</t>
  </si>
  <si>
    <t>Juge Et Parti</t>
  </si>
  <si>
    <t>Rockpoint</t>
  </si>
  <si>
    <t>12:20 Bangor</t>
  </si>
  <si>
    <t>Coole Cody</t>
  </si>
  <si>
    <t>12:25 Newcastle</t>
  </si>
  <si>
    <t>Marley Firth</t>
  </si>
  <si>
    <t>Kayf Adventure</t>
  </si>
  <si>
    <t>13:30 Bangor</t>
  </si>
  <si>
    <t>Bordeaux Bill</t>
  </si>
  <si>
    <t>13:35 Newcastle</t>
  </si>
  <si>
    <t>Donnas Delight</t>
  </si>
  <si>
    <t>13:50 Newbury</t>
  </si>
  <si>
    <t>Le Musee</t>
  </si>
  <si>
    <t>Sunnytahliateigan</t>
  </si>
  <si>
    <t>Voodoo Doll</t>
  </si>
  <si>
    <t>14:35 Bangor</t>
  </si>
  <si>
    <t>Diva Reconce</t>
  </si>
  <si>
    <t>Ms Parfois</t>
  </si>
  <si>
    <t>Flying Angel</t>
  </si>
  <si>
    <t>Lady Buttons</t>
  </si>
  <si>
    <t>Top Gamble</t>
  </si>
  <si>
    <t>12:15 Musselburgh</t>
  </si>
  <si>
    <t>Kensukes Kingdom</t>
  </si>
  <si>
    <t>12:45 Musselbrugh</t>
  </si>
  <si>
    <t>Glenlora</t>
  </si>
  <si>
    <t>Left Back</t>
  </si>
  <si>
    <t>Mission Trio</t>
  </si>
  <si>
    <t>Glorious Boru</t>
  </si>
  <si>
    <t>14:45 Musselburgh</t>
  </si>
  <si>
    <t>John Williams</t>
  </si>
  <si>
    <t>Ulis De Vassey</t>
  </si>
  <si>
    <t>Generous Jack</t>
  </si>
  <si>
    <t>15:15 Musselburgh</t>
  </si>
  <si>
    <t>Gold Fields</t>
  </si>
  <si>
    <t>Solar Glory</t>
  </si>
  <si>
    <t>11:50 Lingfield</t>
  </si>
  <si>
    <t>12:20 Lingfield</t>
  </si>
  <si>
    <t>Brockley Rise</t>
  </si>
  <si>
    <t>12:30 Southwell</t>
  </si>
  <si>
    <t>Hoo Bally Diva</t>
  </si>
  <si>
    <t>Eureu Du Boulay</t>
  </si>
  <si>
    <t>13:10 Fakenham</t>
  </si>
  <si>
    <t>Mr Raj</t>
  </si>
  <si>
    <t>13:20 Lingfield</t>
  </si>
  <si>
    <t>Seprani</t>
  </si>
  <si>
    <t>Rampant Lion</t>
  </si>
  <si>
    <t>14:10 Fakenham</t>
  </si>
  <si>
    <t>For Pleasure</t>
  </si>
  <si>
    <t>Tomily</t>
  </si>
  <si>
    <t>14:40 Fakenham</t>
  </si>
  <si>
    <t>Wise Cracker</t>
  </si>
  <si>
    <t>Entertaining Ben</t>
  </si>
  <si>
    <t>12:00 Lingfield</t>
  </si>
  <si>
    <t>Keep It Country Tv</t>
  </si>
  <si>
    <t>12:50 Haydock</t>
  </si>
  <si>
    <t>Newtide</t>
  </si>
  <si>
    <t>13:10 Ludlow</t>
  </si>
  <si>
    <t>Llantara</t>
  </si>
  <si>
    <t>13:45 Ludlow</t>
  </si>
  <si>
    <t>Morianour</t>
  </si>
  <si>
    <t>14:15 Ludlow</t>
  </si>
  <si>
    <t>Darius Des Bois</t>
  </si>
  <si>
    <t>14:40 Lingfield</t>
  </si>
  <si>
    <t>Pivotal Flame</t>
  </si>
  <si>
    <t>14:50 Ludlow</t>
  </si>
  <si>
    <t>Carrolls Milan</t>
  </si>
  <si>
    <t>15:00 Haydock</t>
  </si>
  <si>
    <t>Absolutely Dylan</t>
  </si>
  <si>
    <t>Knab Rock</t>
  </si>
  <si>
    <t>15:55 Kempton</t>
  </si>
  <si>
    <t>Ricochet</t>
  </si>
  <si>
    <t>Al Messila</t>
  </si>
  <si>
    <t>12:25 Wincanton</t>
  </si>
  <si>
    <t>Myplaceatmidnight</t>
  </si>
  <si>
    <t>12:35 Leicester</t>
  </si>
  <si>
    <t>Laughing Luis</t>
  </si>
  <si>
    <t>13:00 Wincanton</t>
  </si>
  <si>
    <t>Danse Idol</t>
  </si>
  <si>
    <t>Ballybough Nora</t>
  </si>
  <si>
    <t>13:20 Market Rasen</t>
  </si>
  <si>
    <t>Foundation Man</t>
  </si>
  <si>
    <t>14:05 Wincanton</t>
  </si>
  <si>
    <t>Our Merlin</t>
  </si>
  <si>
    <t>Micras</t>
  </si>
  <si>
    <t>14:25 Market Rasen</t>
  </si>
  <si>
    <t>Imada</t>
  </si>
  <si>
    <t>15:00 Market Rasen</t>
  </si>
  <si>
    <t>The Manuscript</t>
  </si>
  <si>
    <t>15:10 Wincanton</t>
  </si>
  <si>
    <t>Polo The Mumm</t>
  </si>
  <si>
    <t>15:20 Leicester</t>
  </si>
  <si>
    <t>Dyliev</t>
  </si>
  <si>
    <t>Hoponandsee</t>
  </si>
  <si>
    <t>12:10 Sedgefield</t>
  </si>
  <si>
    <t>Magic Of Milan</t>
  </si>
  <si>
    <t>12:25 Exeter</t>
  </si>
  <si>
    <t>Galactic Power</t>
  </si>
  <si>
    <t>Kalarika</t>
  </si>
  <si>
    <t>12:50 Sandown</t>
  </si>
  <si>
    <t>Red Devil Star</t>
  </si>
  <si>
    <t>13:00 Exeter</t>
  </si>
  <si>
    <t>Bact To Black</t>
  </si>
  <si>
    <t>13:20 Sandown</t>
  </si>
  <si>
    <t>Caswell Bay</t>
  </si>
  <si>
    <t>Remastered</t>
  </si>
  <si>
    <t>13:40 Sedgefield</t>
  </si>
  <si>
    <t xml:space="preserve">Apterix </t>
  </si>
  <si>
    <t>Schiaparannie</t>
  </si>
  <si>
    <t>Eamon An Cnoic</t>
  </si>
  <si>
    <t>15:00 Sandown</t>
  </si>
  <si>
    <t>Potters Corner</t>
  </si>
  <si>
    <t>Perform</t>
  </si>
  <si>
    <t>15:10 Exeter</t>
  </si>
  <si>
    <t>The Two Amigos</t>
  </si>
  <si>
    <t>12:20 Chepstow</t>
  </si>
  <si>
    <t>Beallandendall</t>
  </si>
  <si>
    <t>Pop Rockstar</t>
  </si>
  <si>
    <t>12:25 Aintree</t>
  </si>
  <si>
    <t>Ballyhill</t>
  </si>
  <si>
    <t>Katachenko</t>
  </si>
  <si>
    <t>Waiheke</t>
  </si>
  <si>
    <t>Jubilympics</t>
  </si>
  <si>
    <t>Full Tilt</t>
  </si>
  <si>
    <t>Rainbow Dreamer</t>
  </si>
  <si>
    <t>Holly Bush Henry</t>
  </si>
  <si>
    <t>Smiths Cross</t>
  </si>
  <si>
    <t>14:15 Wetherby</t>
  </si>
  <si>
    <t>Mcgowans Pass</t>
  </si>
  <si>
    <t>Some Reign</t>
  </si>
  <si>
    <t>rr</t>
  </si>
  <si>
    <t>On The Road</t>
  </si>
  <si>
    <t>Falcons Fall</t>
  </si>
  <si>
    <t>Surf And Turf</t>
  </si>
  <si>
    <t>12:30 Lingfield</t>
  </si>
  <si>
    <t>Some Boy Mccoy</t>
  </si>
  <si>
    <t>Snowball</t>
  </si>
  <si>
    <t>The Gipper</t>
  </si>
  <si>
    <t>14:15 Musselburgh</t>
  </si>
  <si>
    <t>Paddy The Chef</t>
  </si>
  <si>
    <t>Some Can Dance</t>
  </si>
  <si>
    <t>15:30 Wolverhampton</t>
  </si>
  <si>
    <t>Zapper Cass</t>
  </si>
  <si>
    <t>Lexikon</t>
  </si>
  <si>
    <t>12:30 Uttoxeter</t>
  </si>
  <si>
    <t>Stop Talking</t>
  </si>
  <si>
    <t>12:40 Fontwell</t>
  </si>
  <si>
    <t>Ballyantics</t>
  </si>
  <si>
    <t>13:00 Uttoxeter</t>
  </si>
  <si>
    <t>13:10 Fontwell</t>
  </si>
  <si>
    <t>Findusatgorcombe</t>
  </si>
  <si>
    <t>Any Drama</t>
  </si>
  <si>
    <t>Astraea</t>
  </si>
  <si>
    <t>Decision Maker</t>
  </si>
  <si>
    <t>14:10 Fontwell</t>
  </si>
  <si>
    <t>Like The Sound</t>
  </si>
  <si>
    <t>14:30 Uttoxeter</t>
  </si>
  <si>
    <t>Silent Encore</t>
  </si>
  <si>
    <t>Zodiakos</t>
  </si>
  <si>
    <t>Boots And Spurs</t>
  </si>
  <si>
    <t>De Vegas Kid</t>
  </si>
  <si>
    <t>12:40 Lingfield</t>
  </si>
  <si>
    <t>12:50 Hexham</t>
  </si>
  <si>
    <t>Rossmores Pride</t>
  </si>
  <si>
    <t>Mainsail Atlantic</t>
  </si>
  <si>
    <t>Divine Messenger</t>
  </si>
  <si>
    <t>14:20 Hexham</t>
  </si>
  <si>
    <t>Espoir Moriviere</t>
  </si>
  <si>
    <t>Thahab Ifraj</t>
  </si>
  <si>
    <t>15:00 Leicester</t>
  </si>
  <si>
    <t>Celer Et Audax</t>
  </si>
  <si>
    <t>Big Bad Lol</t>
  </si>
  <si>
    <t>15:20 Hexham</t>
  </si>
  <si>
    <t xml:space="preserve">12:15 Warwick </t>
  </si>
  <si>
    <t>Toshima</t>
  </si>
  <si>
    <t>13:05 Taunton</t>
  </si>
  <si>
    <t>Nifty At Fifty</t>
  </si>
  <si>
    <t>Delface</t>
  </si>
  <si>
    <t>Silver Quay</t>
  </si>
  <si>
    <t>13:55 Warwick</t>
  </si>
  <si>
    <t>Muckle Roe</t>
  </si>
  <si>
    <t>14:10 Taunton</t>
  </si>
  <si>
    <t>Joueur Bresilien</t>
  </si>
  <si>
    <t>14:20 Newcastle</t>
  </si>
  <si>
    <t>Copt Hill</t>
  </si>
  <si>
    <t>Black Buble</t>
  </si>
  <si>
    <t>Samson The Man</t>
  </si>
  <si>
    <t>14:45 Taunton</t>
  </si>
  <si>
    <t>Dont Ask</t>
  </si>
  <si>
    <t>Percy Street</t>
  </si>
  <si>
    <t>Church Hall</t>
  </si>
  <si>
    <t>15:50 Taunton</t>
  </si>
  <si>
    <t>Georgina Joy</t>
  </si>
  <si>
    <t>11:50 Bangor</t>
  </si>
  <si>
    <t>Blackjacktennessee</t>
  </si>
  <si>
    <t>13:00 Bangor</t>
  </si>
  <si>
    <t>Same Circus</t>
  </si>
  <si>
    <t>13:20 Cheltenham</t>
  </si>
  <si>
    <t>Smaoineamh Alainn</t>
  </si>
  <si>
    <t>13:55 Cheltenham</t>
  </si>
  <si>
    <t>Skewiff</t>
  </si>
  <si>
    <t>14:10 Bangor</t>
  </si>
  <si>
    <t>Atomic Rumble</t>
  </si>
  <si>
    <t>15:05 Cheltenham</t>
  </si>
  <si>
    <t>Amazing Comedy</t>
  </si>
  <si>
    <t>Voir Noir De Kerser</t>
  </si>
  <si>
    <t>15:40 Cheltenham</t>
  </si>
  <si>
    <t>Worthy Farm</t>
  </si>
  <si>
    <t>12:00 Hereford</t>
  </si>
  <si>
    <t>Greyed A</t>
  </si>
  <si>
    <t>Sonoftheking</t>
  </si>
  <si>
    <t>12:10 Cheltenham</t>
  </si>
  <si>
    <t>Nelson River</t>
  </si>
  <si>
    <t>Ozzie The Oscar</t>
  </si>
  <si>
    <t>14:05 Newcastle</t>
  </si>
  <si>
    <t>British Art</t>
  </si>
  <si>
    <t>14:55 Hereford</t>
  </si>
  <si>
    <t>Late Shipment</t>
  </si>
  <si>
    <t>Silver Streak</t>
  </si>
  <si>
    <t>15:50 Newcastle</t>
  </si>
  <si>
    <t>Boy In The Bar</t>
  </si>
  <si>
    <t>16:20 Newcastle</t>
  </si>
  <si>
    <t>Another Angel</t>
  </si>
  <si>
    <t>Gorgeous General</t>
  </si>
  <si>
    <t>13:10 Ffos Las</t>
  </si>
  <si>
    <t>Leaving Home</t>
  </si>
  <si>
    <t>Gone Platinum</t>
  </si>
  <si>
    <t>Lamanver Pippin</t>
  </si>
  <si>
    <t>Wee Saxon</t>
  </si>
  <si>
    <t>14:35 Plumpton</t>
  </si>
  <si>
    <t>Shimba Hills</t>
  </si>
  <si>
    <t>15:20 Ffos Las</t>
  </si>
  <si>
    <t>Cabragh</t>
  </si>
  <si>
    <t>Jackson Hill</t>
  </si>
  <si>
    <t>16:15 Wolverhampton</t>
  </si>
  <si>
    <t>First Dance</t>
  </si>
  <si>
    <t>Mr Red Clubs</t>
  </si>
  <si>
    <t>12:10 Catterick</t>
  </si>
  <si>
    <t>Bisoubisou</t>
  </si>
  <si>
    <t>Lambrini Lullaby</t>
  </si>
  <si>
    <t>12:50 Fakenham</t>
  </si>
  <si>
    <t>Its O Kay</t>
  </si>
  <si>
    <t>13:20 Fakenham</t>
  </si>
  <si>
    <t>Master Of Finance</t>
  </si>
  <si>
    <t>Saucy Sioux</t>
  </si>
  <si>
    <t>13:50 Fakenham</t>
  </si>
  <si>
    <t>Forth Bridge</t>
  </si>
  <si>
    <t>14:30 Southwell</t>
  </si>
  <si>
    <t>Cool Kitty</t>
  </si>
  <si>
    <t>15:20 Fakenham</t>
  </si>
  <si>
    <t>Kilbrew Boy</t>
  </si>
  <si>
    <t>Bold Spirit</t>
  </si>
  <si>
    <t>11:40 Lingfield</t>
  </si>
  <si>
    <t>Dove Divine</t>
  </si>
  <si>
    <t>13:05 Newbury</t>
  </si>
  <si>
    <t>Nordic Combined</t>
  </si>
  <si>
    <t>13:25 Ludlow</t>
  </si>
  <si>
    <t>Sternrubin</t>
  </si>
  <si>
    <t>Just Your Type</t>
  </si>
  <si>
    <t>14:00 Ludlow</t>
  </si>
  <si>
    <t>Malachys Girl</t>
  </si>
  <si>
    <t>Legends Gold</t>
  </si>
  <si>
    <t>14:25 Lingfield</t>
  </si>
  <si>
    <t>Equal Sum</t>
  </si>
  <si>
    <t>14:35 Ludlow</t>
  </si>
  <si>
    <t>14:45 Newbury</t>
  </si>
  <si>
    <t>Harambe</t>
  </si>
  <si>
    <t>14:55 Lingfield</t>
  </si>
  <si>
    <t>15:15 Newbury</t>
  </si>
  <si>
    <t>Vocaliser</t>
  </si>
  <si>
    <t>12:20 Southwell</t>
  </si>
  <si>
    <t>Quite Subunctious</t>
  </si>
  <si>
    <t>Our Manekineko</t>
  </si>
  <si>
    <t>12:50 Southwell</t>
  </si>
  <si>
    <t>Cottingham</t>
  </si>
  <si>
    <t>13:10 Exeter</t>
  </si>
  <si>
    <t>Doubly Clever</t>
  </si>
  <si>
    <t>13:40 Exeter</t>
  </si>
  <si>
    <t>Air Navigator</t>
  </si>
  <si>
    <t>14:00 Hexham</t>
  </si>
  <si>
    <t>Achill Road Boy</t>
  </si>
  <si>
    <t>14:10 Exeter</t>
  </si>
  <si>
    <t>Dinos Benefit</t>
  </si>
  <si>
    <t>Lean On Pete</t>
  </si>
  <si>
    <t>Hattons Hill</t>
  </si>
  <si>
    <t>Dartford Warbler</t>
  </si>
  <si>
    <t>14:40 Exeter</t>
  </si>
  <si>
    <t>Leith Hill Legasi</t>
  </si>
  <si>
    <t>Mininggold</t>
  </si>
  <si>
    <t>First Excel</t>
  </si>
  <si>
    <t>11:20 Southwell</t>
  </si>
  <si>
    <t>Thechildrenstrust</t>
  </si>
  <si>
    <t>Robero</t>
  </si>
  <si>
    <t>Deep Resolve</t>
  </si>
  <si>
    <t>12:05 Uttoxeter</t>
  </si>
  <si>
    <t>12:55 Southwell</t>
  </si>
  <si>
    <t>Bond Angel</t>
  </si>
  <si>
    <t>13:10 Uttoxeter</t>
  </si>
  <si>
    <t>Bryden Boy</t>
  </si>
  <si>
    <t>13:55 Ascot</t>
  </si>
  <si>
    <t xml:space="preserve">Seddon </t>
  </si>
  <si>
    <t>Matterhorn</t>
  </si>
  <si>
    <t>Mama Africa</t>
  </si>
  <si>
    <t>15:05 Ascot</t>
  </si>
  <si>
    <t>Pilansburg</t>
  </si>
  <si>
    <t>Hit The Highway</t>
  </si>
  <si>
    <t>Social Butterfly</t>
  </si>
  <si>
    <t>12:35 Lingfield</t>
  </si>
  <si>
    <t>Its All A Joke</t>
  </si>
  <si>
    <t>12:45 Newcastle</t>
  </si>
  <si>
    <t>Informateur</t>
  </si>
  <si>
    <t>Waters Edge</t>
  </si>
  <si>
    <t>Plus Jamais</t>
  </si>
  <si>
    <t>Ribadovia</t>
  </si>
  <si>
    <t>Beyond Temptation</t>
  </si>
  <si>
    <t>Ballymoy</t>
  </si>
  <si>
    <t>Agrapart</t>
  </si>
  <si>
    <t>Sam Spinner</t>
  </si>
  <si>
    <t>14:30 Newcastle</t>
  </si>
  <si>
    <t>Treshnish</t>
  </si>
  <si>
    <t>14:40 Haydock</t>
  </si>
  <si>
    <t>Daklondlike</t>
  </si>
  <si>
    <t>15:25 Lingfield</t>
  </si>
  <si>
    <t>Zarrar</t>
  </si>
  <si>
    <t>Seasearch</t>
  </si>
  <si>
    <t>Mr Antolini</t>
  </si>
  <si>
    <t>Mont Des Avaloirs</t>
  </si>
  <si>
    <t>12:05 Huntingdon</t>
  </si>
  <si>
    <t>Red Admirable</t>
  </si>
  <si>
    <t>12:35 Huntingdon</t>
  </si>
  <si>
    <t>Daario Naharis</t>
  </si>
  <si>
    <t>12:50 Kempton</t>
  </si>
  <si>
    <t>Rouge Vif</t>
  </si>
  <si>
    <t>13:05 Wolverhampton</t>
  </si>
  <si>
    <t>Fiery Breath</t>
  </si>
  <si>
    <t>False Id</t>
  </si>
  <si>
    <t>Final Attack</t>
  </si>
  <si>
    <t>14:10 Wetherby</t>
  </si>
  <si>
    <t>Allysson Monterg</t>
  </si>
  <si>
    <t>Creative Talent</t>
  </si>
  <si>
    <t>14:20 Market Rasen</t>
  </si>
  <si>
    <t>Emerald Rose</t>
  </si>
  <si>
    <t>14:25 Fontwell</t>
  </si>
  <si>
    <t>14:45 Wetherby</t>
  </si>
  <si>
    <t>15:05 Kempton</t>
  </si>
  <si>
    <t>Waiting Patiently</t>
  </si>
  <si>
    <t>Tommy Docc</t>
  </si>
  <si>
    <t>The Sweeney</t>
  </si>
  <si>
    <t>Whos My Jockey</t>
  </si>
  <si>
    <t>13:05 Chepstow</t>
  </si>
  <si>
    <t>Full Irish</t>
  </si>
  <si>
    <t>14:00 Wolverhampton</t>
  </si>
  <si>
    <t>Sellingallthetime</t>
  </si>
  <si>
    <t>14:10 Chepstow</t>
  </si>
  <si>
    <t>Virginia Chick</t>
  </si>
  <si>
    <t>Duke Of Navan</t>
  </si>
  <si>
    <t>14:35 Wolverhampton</t>
  </si>
  <si>
    <t>Red Stripes</t>
  </si>
  <si>
    <t>Jorvik Prince</t>
  </si>
  <si>
    <t>Sheneededtherun</t>
  </si>
  <si>
    <t>Killcrea Vale</t>
  </si>
  <si>
    <t>Deauville Dancer</t>
  </si>
  <si>
    <t>15:10 Wolverhampton</t>
  </si>
  <si>
    <t>Kaser</t>
  </si>
  <si>
    <t>Keswick</t>
  </si>
  <si>
    <t>16:10 Wolverhampton</t>
  </si>
  <si>
    <t>Noble Lineage</t>
  </si>
  <si>
    <t>12:05 Lingfield</t>
  </si>
  <si>
    <t>Wheres Perle</t>
  </si>
  <si>
    <t>12:25 Catterick</t>
  </si>
  <si>
    <t>Lady Kria</t>
  </si>
  <si>
    <t>12:50 Leicester</t>
  </si>
  <si>
    <t>Accordingtogino</t>
  </si>
  <si>
    <t>Archirondel</t>
  </si>
  <si>
    <t>13:25 Leicester</t>
  </si>
  <si>
    <t>Apres Le Deluge</t>
  </si>
  <si>
    <t>13:35 Catterick</t>
  </si>
  <si>
    <t>The Steward</t>
  </si>
  <si>
    <t>13:55 Leicester</t>
  </si>
  <si>
    <t>Astracad</t>
  </si>
  <si>
    <t>Global Humour</t>
  </si>
  <si>
    <t>Tan</t>
  </si>
  <si>
    <t>14:40 Catterick</t>
  </si>
  <si>
    <t>So Satisfied</t>
  </si>
  <si>
    <t>15:05 Leicester</t>
  </si>
  <si>
    <t xml:space="preserve">11:30 Southwell </t>
  </si>
  <si>
    <t>Whenapoet</t>
  </si>
  <si>
    <t>11:45 Kelso</t>
  </si>
  <si>
    <t>Mighty Thunder</t>
  </si>
  <si>
    <t>11:50 Doncaster</t>
  </si>
  <si>
    <t>Hold The Note</t>
  </si>
  <si>
    <t>Twin Star</t>
  </si>
  <si>
    <t>12:50 Kelso</t>
  </si>
  <si>
    <t>Tokaramore</t>
  </si>
  <si>
    <t>Dis Gift</t>
  </si>
  <si>
    <t>Go On Gal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</si>
</sst>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&quot;/&quot;mm&quot;/&quot;yy"/>
    <numFmt numFmtId="165" formatCode="[$£-809]#,##0.00"/>
    <numFmt numFmtId="166" formatCode="[$£-809]#,##0"/>
    <numFmt numFmtId="167" formatCode="#,##0.0"/>
    <numFmt numFmtId="168" formatCode="dd/mm/yy"/>
    <numFmt numFmtId="169" formatCode="d/m/yy"/>
  </numFmts>
  <fonts count="5">
    <font>
      <sz val="10.0"/>
      <color rgb="FF000000"/>
      <name val="Arial"/>
    </font>
    <font>
      <b/>
      <sz val="12.0"/>
      <color rgb="FF000000"/>
      <name val="Arial"/>
    </font>
    <font>
      <b/>
      <sz val="12.0"/>
      <name val="Arial"/>
    </font>
    <font>
      <sz val="12.0"/>
      <name val="Arial"/>
    </font>
    <font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 vertical="bottom"/>
    </xf>
    <xf borderId="0" fillId="0" fontId="1" numFmtId="4" xfId="0" applyAlignment="1" applyFont="1" applyNumberFormat="1">
      <alignment horizontal="left" vertical="bottom"/>
    </xf>
    <xf borderId="0" fillId="0" fontId="1" numFmtId="0" xfId="0" applyAlignment="1" applyFont="1">
      <alignment horizontal="left" vertical="bottom"/>
    </xf>
    <xf borderId="0" fillId="0" fontId="1" numFmtId="4" xfId="0" applyAlignment="1" applyFont="1" applyNumberFormat="1">
      <alignment horizontal="left" readingOrder="0" vertical="bottom"/>
    </xf>
    <xf borderId="0" fillId="0" fontId="2" numFmtId="4" xfId="0" applyAlignment="1" applyFont="1" applyNumberFormat="1">
      <alignment horizontal="left" vertical="bottom"/>
    </xf>
    <xf borderId="0" fillId="0" fontId="3" numFmtId="0" xfId="0" applyAlignment="1" applyFont="1">
      <alignment horizontal="left" vertical="bottom"/>
    </xf>
    <xf borderId="0" fillId="0" fontId="3" numFmtId="165" xfId="0" applyAlignment="1" applyFont="1" applyNumberFormat="1">
      <alignment horizontal="left" vertical="bottom"/>
    </xf>
    <xf borderId="0" fillId="0" fontId="3" numFmtId="166" xfId="0" applyAlignment="1" applyFont="1" applyNumberFormat="1">
      <alignment horizontal="left" vertical="bottom"/>
    </xf>
    <xf borderId="0" fillId="0" fontId="3" numFmtId="164" xfId="0" applyAlignment="1" applyFont="1" applyNumberFormat="1">
      <alignment horizontal="left" vertical="bottom"/>
    </xf>
    <xf borderId="0" fillId="0" fontId="3" numFmtId="0" xfId="0" applyAlignment="1" applyFont="1">
      <alignment horizontal="left" vertical="bottom"/>
    </xf>
    <xf borderId="0" fillId="0" fontId="3" numFmtId="4" xfId="0" applyAlignment="1" applyFont="1" applyNumberFormat="1">
      <alignment horizontal="left" vertical="bottom"/>
    </xf>
    <xf borderId="0" fillId="0" fontId="3" numFmtId="0" xfId="0" applyAlignment="1" applyFont="1">
      <alignment horizontal="left"/>
    </xf>
    <xf borderId="0" fillId="0" fontId="2" numFmtId="165" xfId="0" applyAlignment="1" applyFont="1" applyNumberFormat="1">
      <alignment horizontal="left" vertical="bottom"/>
    </xf>
    <xf borderId="0" fillId="0" fontId="2" numFmtId="10" xfId="0" applyAlignment="1" applyFont="1" applyNumberFormat="1">
      <alignment horizontal="left" vertical="bottom"/>
    </xf>
    <xf borderId="0" fillId="0" fontId="1" numFmtId="167" xfId="0" applyAlignment="1" applyFont="1" applyNumberFormat="1">
      <alignment horizontal="left" vertical="bottom"/>
    </xf>
    <xf borderId="0" fillId="0" fontId="2" numFmtId="166" xfId="0" applyAlignment="1" applyFont="1" applyNumberFormat="1">
      <alignment horizontal="left" vertical="bottom"/>
    </xf>
    <xf borderId="0" fillId="0" fontId="2" numFmtId="165" xfId="0" applyAlignment="1" applyFont="1" applyNumberFormat="1">
      <alignment horizontal="left" readingOrder="0" vertical="bottom"/>
    </xf>
    <xf borderId="0" fillId="0" fontId="3" numFmtId="4" xfId="0" applyAlignment="1" applyFont="1" applyNumberFormat="1">
      <alignment horizontal="left" vertical="bottom"/>
    </xf>
    <xf borderId="0" fillId="0" fontId="1" numFmtId="167" xfId="0" applyAlignment="1" applyFont="1" applyNumberFormat="1">
      <alignment horizontal="left" vertical="bottom"/>
    </xf>
    <xf borderId="0" fillId="0" fontId="3" numFmtId="0" xfId="0" applyAlignment="1" applyFont="1">
      <alignment horizontal="left" readingOrder="0"/>
    </xf>
    <xf borderId="0" fillId="0" fontId="3" numFmtId="10" xfId="0" applyAlignment="1" applyFont="1" applyNumberFormat="1">
      <alignment horizontal="left"/>
    </xf>
    <xf borderId="0" fillId="0" fontId="2" numFmtId="0" xfId="0" applyAlignment="1" applyFont="1">
      <alignment horizontal="left" vertical="bottom"/>
    </xf>
    <xf borderId="0" fillId="0" fontId="3" numFmtId="0" xfId="0" applyAlignment="1" applyFont="1">
      <alignment horizontal="left" vertical="bottom"/>
    </xf>
    <xf borderId="0" fillId="0" fontId="4" numFmtId="164" xfId="0" applyAlignment="1" applyFont="1" applyNumberFormat="1">
      <alignment horizontal="left" vertical="bottom"/>
    </xf>
    <xf borderId="0" fillId="0" fontId="3" numFmtId="164" xfId="0" applyAlignment="1" applyFont="1" applyNumberFormat="1">
      <alignment horizontal="left" vertical="bottom"/>
    </xf>
    <xf borderId="0" fillId="0" fontId="3" numFmtId="168" xfId="0" applyAlignment="1" applyFont="1" applyNumberFormat="1">
      <alignment horizontal="left" vertical="bottom"/>
    </xf>
    <xf borderId="0" fillId="0" fontId="3" numFmtId="0" xfId="0" applyAlignment="1" applyFont="1">
      <alignment horizontal="left" vertical="bottom"/>
    </xf>
    <xf borderId="0" fillId="0" fontId="3" numFmtId="165" xfId="0" applyAlignment="1" applyFont="1" applyNumberFormat="1">
      <alignment horizontal="left" vertical="bottom"/>
    </xf>
    <xf borderId="0" fillId="2" fontId="4" numFmtId="0" xfId="0" applyAlignment="1" applyFill="1" applyFont="1">
      <alignment horizontal="left" vertical="bottom"/>
    </xf>
    <xf borderId="0" fillId="0" fontId="3" numFmtId="0" xfId="0" applyAlignment="1" applyFont="1">
      <alignment horizontal="left" readingOrder="0" vertical="bottom"/>
    </xf>
    <xf borderId="0" fillId="0" fontId="3" numFmtId="168" xfId="0" applyAlignment="1" applyFont="1" applyNumberFormat="1">
      <alignment horizontal="left" vertical="bottom"/>
    </xf>
    <xf borderId="0" fillId="0" fontId="2" numFmtId="0" xfId="0" applyAlignment="1" applyFont="1">
      <alignment horizontal="left" readingOrder="0"/>
    </xf>
    <xf borderId="0" fillId="0" fontId="3" numFmtId="49" xfId="0" applyAlignment="1" applyFont="1" applyNumberFormat="1">
      <alignment horizontal="left" vertical="bottom"/>
    </xf>
    <xf borderId="0" fillId="0" fontId="4" numFmtId="4" xfId="0" applyAlignment="1" applyFont="1" applyNumberFormat="1">
      <alignment horizontal="left" vertical="bottom"/>
    </xf>
    <xf borderId="0" fillId="0" fontId="4" numFmtId="0" xfId="0" applyAlignment="1" applyFont="1">
      <alignment horizontal="left" vertical="bottom"/>
    </xf>
    <xf borderId="0" fillId="0" fontId="4" numFmtId="0" xfId="0" applyAlignment="1" applyFont="1">
      <alignment horizontal="left" vertical="bottom"/>
    </xf>
    <xf borderId="0" fillId="0" fontId="3" numFmtId="166" xfId="0" applyAlignment="1" applyFont="1" applyNumberFormat="1">
      <alignment horizontal="left" vertical="bottom"/>
    </xf>
    <xf borderId="0" fillId="0" fontId="3" numFmtId="169" xfId="0" applyAlignment="1" applyFont="1" applyNumberFormat="1">
      <alignment horizontal="left" vertical="bottom"/>
    </xf>
    <xf borderId="0" fillId="0" fontId="3" numFmtId="169" xfId="0" applyAlignment="1" applyFont="1" applyNumberFormat="1">
      <alignment horizontal="left" vertical="bottom"/>
    </xf>
    <xf borderId="0" fillId="0" fontId="4" numFmtId="169" xfId="0" applyAlignment="1" applyFont="1" applyNumberFormat="1">
      <alignment horizontal="left" vertical="bottom"/>
    </xf>
    <xf borderId="0" fillId="0" fontId="4" numFmtId="49" xfId="0" applyAlignment="1" applyFont="1" applyNumberFormat="1">
      <alignment horizontal="left" vertical="bottom"/>
    </xf>
    <xf borderId="0" fillId="0" fontId="4" numFmtId="168" xfId="0" applyAlignment="1" applyFont="1" applyNumberForma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2.29"/>
    <col customWidth="1" min="2" max="2" width="22.86"/>
    <col customWidth="1" min="3" max="3" width="23.14"/>
    <col customWidth="1" min="4" max="7" width="12.14"/>
    <col customWidth="1" min="8" max="8" width="15.71"/>
    <col customWidth="1" min="9" max="9" width="12.14"/>
    <col customWidth="1" hidden="1" min="10" max="10" width="8.86"/>
    <col customWidth="1" min="11" max="11" width="12.14"/>
    <col customWidth="1" min="12" max="12" width="14.29"/>
    <col customWidth="1" min="13" max="13" width="7.57"/>
    <col customWidth="1" min="14" max="14" width="30.29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5" t="s">
        <v>8</v>
      </c>
      <c r="J1" s="2" t="s">
        <v>9</v>
      </c>
      <c r="K1" s="2" t="s">
        <v>6</v>
      </c>
      <c r="L1" s="4" t="s">
        <v>7</v>
      </c>
      <c r="M1" s="6"/>
      <c r="N1" s="7"/>
      <c r="O1" s="8"/>
      <c r="P1" s="6"/>
      <c r="Q1" s="6"/>
      <c r="R1" s="6"/>
      <c r="S1" s="6"/>
      <c r="T1" s="6"/>
    </row>
    <row r="2">
      <c r="A2" s="9">
        <v>43082.0</v>
      </c>
      <c r="B2" s="10" t="s">
        <v>10</v>
      </c>
      <c r="C2" s="10" t="s">
        <v>11</v>
      </c>
      <c r="D2" s="10">
        <v>8.5</v>
      </c>
      <c r="E2" s="11">
        <v>1.0</v>
      </c>
      <c r="F2" s="10">
        <v>1.0</v>
      </c>
      <c r="G2" s="11">
        <f>((E2/2)*(D2-1))+((E2/2)*((D2-1)/4))</f>
        <v>4.6875</v>
      </c>
      <c r="H2" s="11">
        <f>G2</f>
        <v>4.6875</v>
      </c>
      <c r="I2" s="11">
        <v>6.1</v>
      </c>
      <c r="J2" s="11"/>
      <c r="K2" s="11">
        <f>(((E2/2)*(I2-1))+((E2/2)*((I2-1)/4))*0.95)</f>
        <v>3.155625</v>
      </c>
      <c r="L2" s="11">
        <f>K2</f>
        <v>3.155625</v>
      </c>
      <c r="M2" s="12"/>
      <c r="N2" s="13" t="s">
        <v>12</v>
      </c>
      <c r="O2" s="3">
        <f>COUNTIF(D2:D6561,"&gt;0")</f>
        <v>3582</v>
      </c>
      <c r="P2" s="12"/>
      <c r="Q2" s="12"/>
      <c r="R2" s="12"/>
      <c r="S2" s="12"/>
      <c r="T2" s="12"/>
    </row>
    <row r="3">
      <c r="A3" s="9">
        <v>43082.0</v>
      </c>
      <c r="B3" s="10" t="s">
        <v>10</v>
      </c>
      <c r="C3" s="10" t="s">
        <v>13</v>
      </c>
      <c r="D3" s="10">
        <v>4.0</v>
      </c>
      <c r="E3" s="11">
        <v>1.0</v>
      </c>
      <c r="F3" s="10">
        <v>8.0</v>
      </c>
      <c r="G3" s="11">
        <f t="shared" ref="G3:G4" si="1">-E3</f>
        <v>-1</v>
      </c>
      <c r="H3" s="11">
        <f t="shared" ref="H3:H3583" si="2">H2+G3</f>
        <v>3.6875</v>
      </c>
      <c r="I3" s="11">
        <v>3.81</v>
      </c>
      <c r="J3" s="11"/>
      <c r="K3" s="11">
        <f t="shared" ref="K3:K4" si="3">-E3</f>
        <v>-1</v>
      </c>
      <c r="L3" s="11">
        <f t="shared" ref="L3:L3583" si="4">L2+K3</f>
        <v>2.155625</v>
      </c>
      <c r="M3" s="12"/>
      <c r="N3" s="13" t="s">
        <v>14</v>
      </c>
      <c r="O3" s="3">
        <f>COUNTIF(G2:G6562,"&gt;=0")</f>
        <v>1310</v>
      </c>
      <c r="P3" s="12"/>
      <c r="Q3" s="12"/>
      <c r="R3" s="12"/>
      <c r="S3" s="12"/>
      <c r="T3" s="12"/>
    </row>
    <row r="4">
      <c r="A4" s="9">
        <v>43082.0</v>
      </c>
      <c r="B4" s="10" t="s">
        <v>15</v>
      </c>
      <c r="C4" s="10" t="s">
        <v>16</v>
      </c>
      <c r="D4" s="10">
        <v>4.0</v>
      </c>
      <c r="E4" s="11">
        <v>1.0</v>
      </c>
      <c r="F4" s="10">
        <v>6.0</v>
      </c>
      <c r="G4" s="11">
        <f t="shared" si="1"/>
        <v>-1</v>
      </c>
      <c r="H4" s="11">
        <f t="shared" si="2"/>
        <v>2.6875</v>
      </c>
      <c r="I4" s="11">
        <v>13.5</v>
      </c>
      <c r="J4" s="11"/>
      <c r="K4" s="11">
        <f t="shared" si="3"/>
        <v>-1</v>
      </c>
      <c r="L4" s="11">
        <f t="shared" si="4"/>
        <v>1.155625</v>
      </c>
      <c r="M4" s="12"/>
      <c r="N4" s="13" t="s">
        <v>17</v>
      </c>
      <c r="O4" s="14">
        <f>O3/O2</f>
        <v>0.3657174763</v>
      </c>
      <c r="P4" s="12"/>
      <c r="Q4" s="12"/>
      <c r="R4" s="12"/>
      <c r="S4" s="12"/>
      <c r="T4" s="12"/>
    </row>
    <row r="5">
      <c r="A5" s="9">
        <v>43082.0</v>
      </c>
      <c r="B5" s="10" t="s">
        <v>18</v>
      </c>
      <c r="C5" s="10" t="s">
        <v>19</v>
      </c>
      <c r="D5" s="10">
        <v>5.0</v>
      </c>
      <c r="E5" s="11">
        <v>1.0</v>
      </c>
      <c r="F5" s="10">
        <v>3.0</v>
      </c>
      <c r="G5" s="11">
        <f>((E5/2)*((D5-1)/4))-(E5/2)</f>
        <v>0</v>
      </c>
      <c r="H5" s="11">
        <f t="shared" si="2"/>
        <v>2.6875</v>
      </c>
      <c r="I5" s="11">
        <v>3.55</v>
      </c>
      <c r="J5" s="11"/>
      <c r="K5" s="11">
        <f>(((E5/2)*((I5-1)/4))*0.95)-(E5/2)</f>
        <v>-0.1971875</v>
      </c>
      <c r="L5" s="11">
        <f t="shared" si="4"/>
        <v>0.9584375</v>
      </c>
      <c r="M5" s="12"/>
      <c r="N5" s="13"/>
      <c r="O5" s="14"/>
      <c r="P5" s="12"/>
      <c r="Q5" s="12"/>
      <c r="R5" s="12"/>
      <c r="S5" s="12"/>
      <c r="T5" s="12"/>
    </row>
    <row r="6">
      <c r="A6" s="9">
        <v>43082.0</v>
      </c>
      <c r="B6" s="10" t="s">
        <v>20</v>
      </c>
      <c r="C6" s="10" t="s">
        <v>21</v>
      </c>
      <c r="D6" s="10">
        <v>16.0</v>
      </c>
      <c r="E6" s="11">
        <v>1.0</v>
      </c>
      <c r="F6" s="10">
        <v>6.0</v>
      </c>
      <c r="G6" s="11">
        <f>-E6</f>
        <v>-1</v>
      </c>
      <c r="H6" s="11">
        <f t="shared" si="2"/>
        <v>1.6875</v>
      </c>
      <c r="I6" s="11">
        <v>20.0</v>
      </c>
      <c r="J6" s="11"/>
      <c r="K6" s="11">
        <f>-E6</f>
        <v>-1</v>
      </c>
      <c r="L6" s="11">
        <f t="shared" si="4"/>
        <v>-0.0415625</v>
      </c>
      <c r="M6" s="12"/>
      <c r="N6" s="13" t="s">
        <v>22</v>
      </c>
      <c r="O6" s="15">
        <f>SUM(G2:G6561)</f>
        <v>349.2425</v>
      </c>
      <c r="P6" s="12"/>
      <c r="Q6" s="12"/>
      <c r="R6" s="12"/>
      <c r="S6" s="12"/>
      <c r="T6" s="12"/>
    </row>
    <row r="7">
      <c r="A7" s="9">
        <v>43082.0</v>
      </c>
      <c r="B7" s="10" t="s">
        <v>23</v>
      </c>
      <c r="C7" s="10" t="s">
        <v>24</v>
      </c>
      <c r="D7" s="10">
        <v>9.0</v>
      </c>
      <c r="E7" s="11">
        <v>1.0</v>
      </c>
      <c r="F7" s="10">
        <v>1.0</v>
      </c>
      <c r="G7" s="11">
        <f>((E7/2)*(D7-1))+((E7/2)*((D7-1)/4))</f>
        <v>5</v>
      </c>
      <c r="H7" s="11">
        <f t="shared" si="2"/>
        <v>6.6875</v>
      </c>
      <c r="I7" s="11">
        <v>7.21</v>
      </c>
      <c r="J7" s="11"/>
      <c r="K7" s="11">
        <f>(((E7/2)*(I7-1))+((E7/2)*((I7-1)/4))*0.95)</f>
        <v>3.8424375</v>
      </c>
      <c r="L7" s="11">
        <f t="shared" si="4"/>
        <v>3.800875</v>
      </c>
      <c r="M7" s="12"/>
      <c r="N7" s="13" t="s">
        <v>25</v>
      </c>
      <c r="O7" s="16">
        <f>O6*10</f>
        <v>3492.425</v>
      </c>
      <c r="P7" s="12"/>
      <c r="Q7" s="12"/>
      <c r="R7" s="12"/>
      <c r="S7" s="12"/>
      <c r="T7" s="12"/>
    </row>
    <row r="8">
      <c r="A8" s="9">
        <v>43082.0</v>
      </c>
      <c r="B8" s="10" t="s">
        <v>23</v>
      </c>
      <c r="C8" s="10" t="s">
        <v>26</v>
      </c>
      <c r="D8" s="10">
        <v>13.0</v>
      </c>
      <c r="E8" s="11">
        <v>1.0</v>
      </c>
      <c r="F8" s="10">
        <v>3.0</v>
      </c>
      <c r="G8" s="11">
        <f>((E8/2)*((D8-1)/4))-(E8/2)</f>
        <v>1</v>
      </c>
      <c r="H8" s="11">
        <f t="shared" si="2"/>
        <v>7.6875</v>
      </c>
      <c r="I8" s="11">
        <v>15.82</v>
      </c>
      <c r="J8" s="11"/>
      <c r="K8" s="11">
        <f>(((E8/2)*((I8-1)/4))*0.95)-(E8/2)</f>
        <v>1.259875</v>
      </c>
      <c r="L8" s="11">
        <f t="shared" si="4"/>
        <v>5.06075</v>
      </c>
      <c r="M8" s="12"/>
      <c r="N8" s="13" t="s">
        <v>27</v>
      </c>
      <c r="O8" s="16">
        <f>O6*50</f>
        <v>17462.125</v>
      </c>
      <c r="P8" s="12"/>
      <c r="Q8" s="12"/>
      <c r="R8" s="12"/>
      <c r="S8" s="12"/>
      <c r="T8" s="12"/>
    </row>
    <row r="9">
      <c r="A9" s="9">
        <v>43082.0</v>
      </c>
      <c r="B9" s="10" t="s">
        <v>23</v>
      </c>
      <c r="C9" s="10" t="s">
        <v>28</v>
      </c>
      <c r="D9" s="10">
        <v>16.0</v>
      </c>
      <c r="E9" s="11">
        <v>1.0</v>
      </c>
      <c r="F9" s="10">
        <v>6.0</v>
      </c>
      <c r="G9" s="11">
        <f>-E9</f>
        <v>-1</v>
      </c>
      <c r="H9" s="11">
        <f t="shared" si="2"/>
        <v>6.6875</v>
      </c>
      <c r="I9" s="11">
        <v>11.21</v>
      </c>
      <c r="J9" s="11"/>
      <c r="K9" s="11">
        <f>-E9</f>
        <v>-1</v>
      </c>
      <c r="L9" s="11">
        <f t="shared" si="4"/>
        <v>4.06075</v>
      </c>
      <c r="M9" s="12"/>
      <c r="N9" s="17" t="s">
        <v>29</v>
      </c>
      <c r="O9" s="14">
        <f>O6/100</f>
        <v>3.492425</v>
      </c>
      <c r="P9" s="12"/>
      <c r="Q9" s="12"/>
      <c r="R9" s="12"/>
      <c r="S9" s="12"/>
      <c r="T9" s="12"/>
    </row>
    <row r="10">
      <c r="A10" s="9">
        <v>43082.0</v>
      </c>
      <c r="B10" s="10" t="s">
        <v>30</v>
      </c>
      <c r="C10" s="10" t="s">
        <v>31</v>
      </c>
      <c r="D10" s="10">
        <v>10.0</v>
      </c>
      <c r="E10" s="11">
        <v>1.0</v>
      </c>
      <c r="F10" s="10">
        <v>3.0</v>
      </c>
      <c r="G10" s="11">
        <f>((E10/2)*((D10-1)/4))-(E10/2)</f>
        <v>0.625</v>
      </c>
      <c r="H10" s="11">
        <f t="shared" si="2"/>
        <v>7.3125</v>
      </c>
      <c r="I10" s="11">
        <v>9.17</v>
      </c>
      <c r="J10" s="11"/>
      <c r="K10" s="11">
        <f>(((E10/2)*((I10-1)/4))*0.95)-(E10/2)</f>
        <v>0.4701875</v>
      </c>
      <c r="L10" s="11">
        <f t="shared" si="4"/>
        <v>4.5309375</v>
      </c>
      <c r="M10" s="12"/>
      <c r="N10" s="13"/>
      <c r="O10" s="18"/>
      <c r="P10" s="12"/>
      <c r="Q10" s="12"/>
      <c r="R10" s="12"/>
      <c r="S10" s="12"/>
      <c r="T10" s="12"/>
    </row>
    <row r="11">
      <c r="A11" s="9">
        <v>43082.0</v>
      </c>
      <c r="B11" s="10" t="s">
        <v>30</v>
      </c>
      <c r="C11" s="10" t="s">
        <v>32</v>
      </c>
      <c r="D11" s="10">
        <v>6.5</v>
      </c>
      <c r="E11" s="11">
        <v>1.0</v>
      </c>
      <c r="F11" s="10">
        <v>12.0</v>
      </c>
      <c r="G11" s="11">
        <f>-E11</f>
        <v>-1</v>
      </c>
      <c r="H11" s="11">
        <f t="shared" si="2"/>
        <v>6.3125</v>
      </c>
      <c r="I11" s="11">
        <v>5.9</v>
      </c>
      <c r="J11" s="11"/>
      <c r="K11" s="11">
        <f>-E11</f>
        <v>-1</v>
      </c>
      <c r="L11" s="11">
        <f t="shared" si="4"/>
        <v>3.5309375</v>
      </c>
      <c r="M11" s="12"/>
      <c r="N11" s="13" t="s">
        <v>33</v>
      </c>
      <c r="O11" s="19">
        <f>SUM(K7:K6566)</f>
        <v>187.74925</v>
      </c>
      <c r="P11" s="12"/>
      <c r="Q11" s="12"/>
      <c r="R11" s="12"/>
      <c r="S11" s="12"/>
      <c r="T11" s="12"/>
    </row>
    <row r="12">
      <c r="A12" s="9">
        <v>43082.0</v>
      </c>
      <c r="B12" s="10" t="s">
        <v>34</v>
      </c>
      <c r="C12" s="10" t="s">
        <v>35</v>
      </c>
      <c r="D12" s="10">
        <v>14.0</v>
      </c>
      <c r="E12" s="11">
        <v>1.0</v>
      </c>
      <c r="F12" s="10">
        <v>3.0</v>
      </c>
      <c r="G12" s="11">
        <f>((E12/2)*((D12-1)/4))-(E12/2)</f>
        <v>1.125</v>
      </c>
      <c r="H12" s="11">
        <f t="shared" si="2"/>
        <v>7.4375</v>
      </c>
      <c r="I12" s="11">
        <v>22.2</v>
      </c>
      <c r="J12" s="11"/>
      <c r="K12" s="11">
        <f>(((E12/2)*((I12-1)/4))*0.95)-(E12/2)</f>
        <v>2.0175</v>
      </c>
      <c r="L12" s="11">
        <f t="shared" si="4"/>
        <v>5.5484375</v>
      </c>
      <c r="M12" s="12"/>
      <c r="N12" s="13" t="s">
        <v>25</v>
      </c>
      <c r="O12" s="16">
        <f>O11*10</f>
        <v>1877.4925</v>
      </c>
      <c r="P12" s="12"/>
      <c r="Q12" s="12"/>
      <c r="R12" s="12"/>
      <c r="S12" s="12"/>
      <c r="T12" s="12"/>
    </row>
    <row r="13">
      <c r="A13" s="9">
        <v>43082.0</v>
      </c>
      <c r="B13" s="10" t="s">
        <v>34</v>
      </c>
      <c r="C13" s="10" t="s">
        <v>36</v>
      </c>
      <c r="D13" s="10">
        <v>3.25</v>
      </c>
      <c r="E13" s="11">
        <v>1.0</v>
      </c>
      <c r="F13" s="10">
        <v>5.0</v>
      </c>
      <c r="G13" s="11">
        <f t="shared" ref="G13:G19" si="5">-E13</f>
        <v>-1</v>
      </c>
      <c r="H13" s="11">
        <f t="shared" si="2"/>
        <v>6.4375</v>
      </c>
      <c r="I13" s="11">
        <v>2.0</v>
      </c>
      <c r="J13" s="11"/>
      <c r="K13" s="11">
        <f t="shared" ref="K13:K19" si="6">-E13</f>
        <v>-1</v>
      </c>
      <c r="L13" s="11">
        <f t="shared" si="4"/>
        <v>4.5484375</v>
      </c>
      <c r="M13" s="12"/>
      <c r="N13" s="13" t="s">
        <v>27</v>
      </c>
      <c r="O13" s="16">
        <f>O11*50</f>
        <v>9387.4625</v>
      </c>
      <c r="P13" s="12"/>
      <c r="Q13" s="12"/>
      <c r="R13" s="12"/>
      <c r="S13" s="12"/>
      <c r="T13" s="12"/>
    </row>
    <row r="14">
      <c r="A14" s="9">
        <v>43082.0</v>
      </c>
      <c r="B14" s="10" t="s">
        <v>34</v>
      </c>
      <c r="C14" s="10" t="s">
        <v>37</v>
      </c>
      <c r="D14" s="10">
        <v>7.0</v>
      </c>
      <c r="E14" s="11">
        <v>1.0</v>
      </c>
      <c r="F14" s="10">
        <v>8.0</v>
      </c>
      <c r="G14" s="11">
        <f t="shared" si="5"/>
        <v>-1</v>
      </c>
      <c r="H14" s="11">
        <f t="shared" si="2"/>
        <v>5.4375</v>
      </c>
      <c r="I14" s="11">
        <v>10.0</v>
      </c>
      <c r="J14" s="11"/>
      <c r="K14" s="11">
        <f t="shared" si="6"/>
        <v>-1</v>
      </c>
      <c r="L14" s="11">
        <f t="shared" si="4"/>
        <v>3.5484375</v>
      </c>
      <c r="M14" s="12"/>
      <c r="N14" s="17" t="s">
        <v>29</v>
      </c>
      <c r="O14" s="14">
        <f>O11/100</f>
        <v>1.8774925</v>
      </c>
      <c r="P14" s="12"/>
      <c r="Q14" s="12"/>
      <c r="R14" s="12"/>
      <c r="S14" s="12"/>
      <c r="T14" s="12"/>
    </row>
    <row r="15">
      <c r="A15" s="9">
        <v>43082.0</v>
      </c>
      <c r="B15" s="10" t="s">
        <v>38</v>
      </c>
      <c r="C15" s="10" t="s">
        <v>39</v>
      </c>
      <c r="D15" s="10">
        <v>10.0</v>
      </c>
      <c r="E15" s="11">
        <v>1.0</v>
      </c>
      <c r="F15" s="10">
        <v>4.0</v>
      </c>
      <c r="G15" s="11">
        <f t="shared" si="5"/>
        <v>-1</v>
      </c>
      <c r="H15" s="11">
        <f t="shared" si="2"/>
        <v>4.4375</v>
      </c>
      <c r="I15" s="11">
        <v>9.22</v>
      </c>
      <c r="J15" s="11"/>
      <c r="K15" s="11">
        <f t="shared" si="6"/>
        <v>-1</v>
      </c>
      <c r="L15" s="11">
        <f t="shared" si="4"/>
        <v>2.5484375</v>
      </c>
      <c r="M15" s="12"/>
      <c r="N15" s="12"/>
      <c r="O15" s="12"/>
      <c r="P15" s="12"/>
      <c r="Q15" s="12"/>
      <c r="R15" s="12"/>
      <c r="S15" s="12"/>
      <c r="T15" s="12"/>
    </row>
    <row r="16">
      <c r="A16" s="9">
        <v>43083.0</v>
      </c>
      <c r="B16" s="10" t="s">
        <v>40</v>
      </c>
      <c r="C16" s="10" t="s">
        <v>41</v>
      </c>
      <c r="D16" s="10">
        <v>21.0</v>
      </c>
      <c r="E16" s="11">
        <v>1.0</v>
      </c>
      <c r="F16" s="10" t="s">
        <v>42</v>
      </c>
      <c r="G16" s="11">
        <f t="shared" si="5"/>
        <v>-1</v>
      </c>
      <c r="H16" s="11">
        <f t="shared" si="2"/>
        <v>3.4375</v>
      </c>
      <c r="I16" s="11">
        <v>16.19</v>
      </c>
      <c r="J16" s="11"/>
      <c r="K16" s="11">
        <f t="shared" si="6"/>
        <v>-1</v>
      </c>
      <c r="L16" s="11">
        <f t="shared" si="4"/>
        <v>1.5484375</v>
      </c>
      <c r="M16" s="12"/>
      <c r="N16" s="13"/>
      <c r="O16" s="2"/>
      <c r="P16" s="12"/>
      <c r="Q16" s="12"/>
      <c r="R16" s="12"/>
      <c r="S16" s="12"/>
      <c r="T16" s="12"/>
    </row>
    <row r="17">
      <c r="A17" s="9">
        <v>43083.0</v>
      </c>
      <c r="B17" s="10" t="s">
        <v>43</v>
      </c>
      <c r="C17" s="10" t="s">
        <v>44</v>
      </c>
      <c r="D17" s="10">
        <v>12.0</v>
      </c>
      <c r="E17" s="11">
        <v>1.0</v>
      </c>
      <c r="F17" s="10" t="s">
        <v>42</v>
      </c>
      <c r="G17" s="11">
        <f t="shared" si="5"/>
        <v>-1</v>
      </c>
      <c r="H17" s="11">
        <f t="shared" si="2"/>
        <v>2.4375</v>
      </c>
      <c r="I17" s="11">
        <v>16.76</v>
      </c>
      <c r="J17" s="11"/>
      <c r="K17" s="11">
        <f t="shared" si="6"/>
        <v>-1</v>
      </c>
      <c r="L17" s="11">
        <f t="shared" si="4"/>
        <v>0.5484375</v>
      </c>
      <c r="M17" s="12"/>
      <c r="N17" s="13"/>
      <c r="O17" s="16"/>
      <c r="P17" s="12"/>
      <c r="Q17" s="12"/>
      <c r="R17" s="12"/>
      <c r="S17" s="12"/>
      <c r="T17" s="12"/>
    </row>
    <row r="18">
      <c r="A18" s="9">
        <v>43083.0</v>
      </c>
      <c r="B18" s="10" t="s">
        <v>43</v>
      </c>
      <c r="C18" s="10" t="s">
        <v>45</v>
      </c>
      <c r="D18" s="10">
        <v>13.0</v>
      </c>
      <c r="E18" s="11">
        <v>1.0</v>
      </c>
      <c r="F18" s="10" t="s">
        <v>42</v>
      </c>
      <c r="G18" s="11">
        <f t="shared" si="5"/>
        <v>-1</v>
      </c>
      <c r="H18" s="11">
        <f t="shared" si="2"/>
        <v>1.4375</v>
      </c>
      <c r="I18" s="11">
        <v>13.69</v>
      </c>
      <c r="J18" s="11"/>
      <c r="K18" s="11">
        <f t="shared" si="6"/>
        <v>-1</v>
      </c>
      <c r="L18" s="11">
        <f t="shared" si="4"/>
        <v>-0.4515625</v>
      </c>
      <c r="M18" s="12"/>
      <c r="N18" s="13"/>
      <c r="O18" s="16"/>
      <c r="P18" s="12"/>
      <c r="Q18" s="12"/>
      <c r="R18" s="12"/>
      <c r="S18" s="12"/>
      <c r="T18" s="12"/>
    </row>
    <row r="19">
      <c r="A19" s="9">
        <v>43083.0</v>
      </c>
      <c r="B19" s="10" t="s">
        <v>43</v>
      </c>
      <c r="C19" s="10" t="s">
        <v>46</v>
      </c>
      <c r="D19" s="10">
        <v>14.0</v>
      </c>
      <c r="E19" s="11">
        <v>1.0</v>
      </c>
      <c r="F19" s="10" t="s">
        <v>42</v>
      </c>
      <c r="G19" s="11">
        <f t="shared" si="5"/>
        <v>-1</v>
      </c>
      <c r="H19" s="11">
        <f t="shared" si="2"/>
        <v>0.4375</v>
      </c>
      <c r="I19" s="11">
        <v>19.0</v>
      </c>
      <c r="J19" s="11"/>
      <c r="K19" s="11">
        <f t="shared" si="6"/>
        <v>-1</v>
      </c>
      <c r="L19" s="11">
        <f t="shared" si="4"/>
        <v>-1.4515625</v>
      </c>
      <c r="M19" s="12"/>
      <c r="N19" s="17"/>
      <c r="O19" s="14"/>
      <c r="P19" s="12"/>
      <c r="Q19" s="12"/>
      <c r="R19" s="12"/>
      <c r="S19" s="12"/>
      <c r="T19" s="12"/>
    </row>
    <row r="20">
      <c r="A20" s="9">
        <v>43083.0</v>
      </c>
      <c r="B20" s="10" t="s">
        <v>47</v>
      </c>
      <c r="C20" s="10" t="s">
        <v>48</v>
      </c>
      <c r="D20" s="10">
        <v>10.0</v>
      </c>
      <c r="E20" s="11">
        <v>1.0</v>
      </c>
      <c r="F20" s="10">
        <v>2.0</v>
      </c>
      <c r="G20" s="11">
        <f>((E20/2)*((D20-1)/4))-(E20/2)</f>
        <v>0.625</v>
      </c>
      <c r="H20" s="11">
        <f t="shared" si="2"/>
        <v>1.0625</v>
      </c>
      <c r="I20" s="11">
        <v>9.94</v>
      </c>
      <c r="J20" s="11"/>
      <c r="K20" s="11">
        <f>(((E20/2)*((I20-1)/4))*0.95)-(E20/2)</f>
        <v>0.561625</v>
      </c>
      <c r="L20" s="11">
        <f t="shared" si="4"/>
        <v>-0.8899375</v>
      </c>
      <c r="M20" s="12"/>
      <c r="N20" s="12"/>
      <c r="O20" s="12"/>
      <c r="P20" s="12"/>
      <c r="Q20" s="12"/>
      <c r="R20" s="12"/>
      <c r="S20" s="12"/>
      <c r="T20" s="12"/>
    </row>
    <row r="21">
      <c r="A21" s="9">
        <v>43083.0</v>
      </c>
      <c r="B21" s="10" t="s">
        <v>47</v>
      </c>
      <c r="C21" s="10" t="s">
        <v>49</v>
      </c>
      <c r="D21" s="10">
        <v>12.0</v>
      </c>
      <c r="E21" s="11">
        <v>1.0</v>
      </c>
      <c r="F21" s="10" t="s">
        <v>42</v>
      </c>
      <c r="G21" s="11">
        <f t="shared" ref="G21:G24" si="7">-E21</f>
        <v>-1</v>
      </c>
      <c r="H21" s="11">
        <f t="shared" si="2"/>
        <v>0.0625</v>
      </c>
      <c r="I21" s="11">
        <v>12.4</v>
      </c>
      <c r="J21" s="11"/>
      <c r="K21" s="11">
        <f t="shared" ref="K21:K24" si="8">-E21</f>
        <v>-1</v>
      </c>
      <c r="L21" s="11">
        <f t="shared" si="4"/>
        <v>-1.8899375</v>
      </c>
      <c r="M21" s="12"/>
      <c r="N21" s="20"/>
      <c r="O21" s="20"/>
      <c r="P21" s="12"/>
      <c r="Q21" s="12"/>
      <c r="R21" s="12"/>
      <c r="S21" s="12"/>
      <c r="T21" s="12"/>
    </row>
    <row r="22">
      <c r="A22" s="9">
        <v>43083.0</v>
      </c>
      <c r="B22" s="10" t="s">
        <v>50</v>
      </c>
      <c r="C22" s="10" t="s">
        <v>51</v>
      </c>
      <c r="D22" s="10">
        <v>17.0</v>
      </c>
      <c r="E22" s="11">
        <v>1.0</v>
      </c>
      <c r="F22" s="10">
        <v>11.0</v>
      </c>
      <c r="G22" s="11">
        <f t="shared" si="7"/>
        <v>-1</v>
      </c>
      <c r="H22" s="11">
        <f t="shared" si="2"/>
        <v>-0.9375</v>
      </c>
      <c r="I22" s="11">
        <v>11.4</v>
      </c>
      <c r="J22" s="11"/>
      <c r="K22" s="11">
        <f t="shared" si="8"/>
        <v>-1</v>
      </c>
      <c r="L22" s="11">
        <f t="shared" si="4"/>
        <v>-2.8899375</v>
      </c>
      <c r="M22" s="12"/>
      <c r="N22" s="20"/>
      <c r="O22" s="20"/>
      <c r="P22" s="12"/>
      <c r="Q22" s="12"/>
      <c r="R22" s="12"/>
      <c r="S22" s="12"/>
      <c r="T22" s="12"/>
    </row>
    <row r="23">
      <c r="A23" s="9">
        <v>43083.0</v>
      </c>
      <c r="B23" s="10" t="s">
        <v>50</v>
      </c>
      <c r="C23" s="10" t="s">
        <v>52</v>
      </c>
      <c r="D23" s="10">
        <v>25.0</v>
      </c>
      <c r="E23" s="11">
        <v>1.0</v>
      </c>
      <c r="F23" s="10">
        <v>12.0</v>
      </c>
      <c r="G23" s="11">
        <f t="shared" si="7"/>
        <v>-1</v>
      </c>
      <c r="H23" s="11">
        <f t="shared" si="2"/>
        <v>-1.9375</v>
      </c>
      <c r="I23" s="11">
        <v>19.04</v>
      </c>
      <c r="J23" s="11"/>
      <c r="K23" s="11">
        <f t="shared" si="8"/>
        <v>-1</v>
      </c>
      <c r="L23" s="11">
        <f t="shared" si="4"/>
        <v>-3.8899375</v>
      </c>
      <c r="M23" s="12"/>
      <c r="N23" s="20"/>
      <c r="O23" s="21"/>
      <c r="P23" s="12"/>
      <c r="Q23" s="12"/>
      <c r="R23" s="12"/>
      <c r="S23" s="12"/>
      <c r="T23" s="12"/>
    </row>
    <row r="24">
      <c r="A24" s="9">
        <v>43083.0</v>
      </c>
      <c r="B24" s="10" t="s">
        <v>53</v>
      </c>
      <c r="C24" s="10" t="s">
        <v>54</v>
      </c>
      <c r="D24" s="10">
        <v>6.0</v>
      </c>
      <c r="E24" s="11">
        <v>1.0</v>
      </c>
      <c r="F24" s="10">
        <v>3.0</v>
      </c>
      <c r="G24" s="11">
        <f t="shared" si="7"/>
        <v>-1</v>
      </c>
      <c r="H24" s="11">
        <f t="shared" si="2"/>
        <v>-2.9375</v>
      </c>
      <c r="I24" s="11">
        <v>3.9</v>
      </c>
      <c r="J24" s="11"/>
      <c r="K24" s="11">
        <f t="shared" si="8"/>
        <v>-1</v>
      </c>
      <c r="L24" s="11">
        <f t="shared" si="4"/>
        <v>-4.8899375</v>
      </c>
      <c r="M24" s="12"/>
      <c r="N24" s="20"/>
      <c r="O24" s="20"/>
      <c r="P24" s="12"/>
      <c r="Q24" s="12"/>
      <c r="R24" s="12"/>
      <c r="S24" s="12"/>
      <c r="T24" s="12"/>
    </row>
    <row r="25">
      <c r="A25" s="9">
        <v>43083.0</v>
      </c>
      <c r="B25" s="10" t="s">
        <v>55</v>
      </c>
      <c r="C25" s="10" t="s">
        <v>56</v>
      </c>
      <c r="D25" s="10">
        <v>16.0</v>
      </c>
      <c r="E25" s="11">
        <v>1.0</v>
      </c>
      <c r="F25" s="10">
        <v>2.0</v>
      </c>
      <c r="G25" s="11">
        <f>((E25/2)*((D25-1)/4))-(E25/2)</f>
        <v>1.375</v>
      </c>
      <c r="H25" s="11">
        <f t="shared" si="2"/>
        <v>-1.5625</v>
      </c>
      <c r="I25" s="11">
        <v>29.0</v>
      </c>
      <c r="J25" s="11"/>
      <c r="K25" s="11">
        <f>(((E25/2)*((I25-1)/4))*0.95)-(E25/2)</f>
        <v>2.825</v>
      </c>
      <c r="L25" s="11">
        <f t="shared" si="4"/>
        <v>-2.0649375</v>
      </c>
      <c r="M25" s="12"/>
      <c r="N25" s="20"/>
      <c r="O25" s="21"/>
      <c r="P25" s="12"/>
      <c r="Q25" s="12"/>
      <c r="R25" s="12"/>
      <c r="S25" s="12"/>
      <c r="T25" s="12"/>
    </row>
    <row r="26">
      <c r="A26" s="9">
        <v>43083.0</v>
      </c>
      <c r="B26" s="10" t="s">
        <v>55</v>
      </c>
      <c r="C26" s="10" t="s">
        <v>57</v>
      </c>
      <c r="D26" s="10">
        <v>9.5</v>
      </c>
      <c r="E26" s="11">
        <v>1.0</v>
      </c>
      <c r="F26" s="10">
        <v>5.0</v>
      </c>
      <c r="G26" s="11">
        <f t="shared" ref="G26:G32" si="9">-E26</f>
        <v>-1</v>
      </c>
      <c r="H26" s="11">
        <f t="shared" si="2"/>
        <v>-2.5625</v>
      </c>
      <c r="I26" s="11">
        <v>15.0</v>
      </c>
      <c r="J26" s="11"/>
      <c r="K26" s="11">
        <f t="shared" ref="K26:K32" si="10">-E26</f>
        <v>-1</v>
      </c>
      <c r="L26" s="11">
        <f t="shared" si="4"/>
        <v>-3.0649375</v>
      </c>
      <c r="M26" s="12"/>
      <c r="N26" s="12"/>
      <c r="O26" s="12"/>
      <c r="P26" s="12"/>
      <c r="Q26" s="12"/>
      <c r="R26" s="12"/>
      <c r="S26" s="12"/>
      <c r="T26" s="12"/>
    </row>
    <row r="27">
      <c r="A27" s="9">
        <v>43083.0</v>
      </c>
      <c r="B27" s="10" t="s">
        <v>55</v>
      </c>
      <c r="C27" s="10" t="s">
        <v>58</v>
      </c>
      <c r="D27" s="10">
        <v>7.0</v>
      </c>
      <c r="E27" s="11">
        <v>1.0</v>
      </c>
      <c r="F27" s="10" t="s">
        <v>59</v>
      </c>
      <c r="G27" s="11">
        <f t="shared" si="9"/>
        <v>-1</v>
      </c>
      <c r="H27" s="11">
        <f t="shared" si="2"/>
        <v>-3.5625</v>
      </c>
      <c r="I27" s="11">
        <v>9.58</v>
      </c>
      <c r="J27" s="11"/>
      <c r="K27" s="11">
        <f t="shared" si="10"/>
        <v>-1</v>
      </c>
      <c r="L27" s="11">
        <f t="shared" si="4"/>
        <v>-4.0649375</v>
      </c>
      <c r="M27" s="12"/>
      <c r="N27" s="12"/>
      <c r="O27" s="12"/>
      <c r="P27" s="12"/>
      <c r="Q27" s="12"/>
      <c r="R27" s="12"/>
      <c r="S27" s="12"/>
      <c r="T27" s="12"/>
    </row>
    <row r="28">
      <c r="A28" s="9">
        <v>43084.0</v>
      </c>
      <c r="B28" s="10" t="s">
        <v>60</v>
      </c>
      <c r="C28" s="10" t="s">
        <v>61</v>
      </c>
      <c r="D28" s="10">
        <v>9.5</v>
      </c>
      <c r="E28" s="11">
        <v>1.0</v>
      </c>
      <c r="F28" s="10">
        <v>4.0</v>
      </c>
      <c r="G28" s="11">
        <f t="shared" si="9"/>
        <v>-1</v>
      </c>
      <c r="H28" s="11">
        <f t="shared" si="2"/>
        <v>-4.5625</v>
      </c>
      <c r="I28" s="11">
        <v>8.0</v>
      </c>
      <c r="J28" s="11"/>
      <c r="K28" s="11">
        <f t="shared" si="10"/>
        <v>-1</v>
      </c>
      <c r="L28" s="11">
        <f t="shared" si="4"/>
        <v>-5.0649375</v>
      </c>
      <c r="M28" s="12"/>
      <c r="N28" s="12"/>
      <c r="O28" s="12"/>
      <c r="P28" s="12"/>
      <c r="Q28" s="12"/>
      <c r="R28" s="12"/>
      <c r="S28" s="12"/>
      <c r="T28" s="12"/>
    </row>
    <row r="29">
      <c r="A29" s="9">
        <v>43084.0</v>
      </c>
      <c r="B29" s="10" t="s">
        <v>62</v>
      </c>
      <c r="C29" s="10" t="s">
        <v>63</v>
      </c>
      <c r="D29" s="10">
        <v>5.5</v>
      </c>
      <c r="E29" s="11">
        <v>1.0</v>
      </c>
      <c r="F29" s="10">
        <v>7.0</v>
      </c>
      <c r="G29" s="11">
        <f t="shared" si="9"/>
        <v>-1</v>
      </c>
      <c r="H29" s="11">
        <f t="shared" si="2"/>
        <v>-5.5625</v>
      </c>
      <c r="I29" s="11">
        <v>6.4</v>
      </c>
      <c r="J29" s="11"/>
      <c r="K29" s="11">
        <f t="shared" si="10"/>
        <v>-1</v>
      </c>
      <c r="L29" s="11">
        <f t="shared" si="4"/>
        <v>-6.0649375</v>
      </c>
      <c r="M29" s="12"/>
      <c r="N29" s="12"/>
      <c r="O29" s="12"/>
      <c r="P29" s="12"/>
      <c r="Q29" s="12"/>
      <c r="R29" s="12"/>
      <c r="S29" s="12"/>
      <c r="T29" s="12"/>
    </row>
    <row r="30">
      <c r="A30" s="9">
        <v>43084.0</v>
      </c>
      <c r="B30" s="10" t="s">
        <v>64</v>
      </c>
      <c r="C30" s="10" t="s">
        <v>65</v>
      </c>
      <c r="D30" s="10">
        <v>16.0</v>
      </c>
      <c r="E30" s="11">
        <v>1.0</v>
      </c>
      <c r="F30" s="10">
        <v>5.0</v>
      </c>
      <c r="G30" s="11">
        <f t="shared" si="9"/>
        <v>-1</v>
      </c>
      <c r="H30" s="11">
        <f t="shared" si="2"/>
        <v>-6.5625</v>
      </c>
      <c r="I30" s="11">
        <v>15.5</v>
      </c>
      <c r="J30" s="11"/>
      <c r="K30" s="11">
        <f t="shared" si="10"/>
        <v>-1</v>
      </c>
      <c r="L30" s="11">
        <f t="shared" si="4"/>
        <v>-7.0649375</v>
      </c>
      <c r="M30" s="12"/>
      <c r="N30" s="12"/>
      <c r="O30" s="12"/>
      <c r="P30" s="12"/>
      <c r="Q30" s="12"/>
      <c r="R30" s="12"/>
      <c r="S30" s="12"/>
      <c r="T30" s="12"/>
    </row>
    <row r="31">
      <c r="A31" s="9">
        <v>43084.0</v>
      </c>
      <c r="B31" s="10" t="s">
        <v>64</v>
      </c>
      <c r="C31" s="10" t="s">
        <v>66</v>
      </c>
      <c r="D31" s="10">
        <v>9.0</v>
      </c>
      <c r="E31" s="11">
        <v>1.0</v>
      </c>
      <c r="F31" s="10" t="s">
        <v>67</v>
      </c>
      <c r="G31" s="11">
        <f t="shared" si="9"/>
        <v>-1</v>
      </c>
      <c r="H31" s="11">
        <f t="shared" si="2"/>
        <v>-7.5625</v>
      </c>
      <c r="I31" s="11">
        <v>7.45</v>
      </c>
      <c r="J31" s="11"/>
      <c r="K31" s="11">
        <f t="shared" si="10"/>
        <v>-1</v>
      </c>
      <c r="L31" s="11">
        <f t="shared" si="4"/>
        <v>-8.0649375</v>
      </c>
      <c r="M31" s="12"/>
      <c r="N31" s="12"/>
      <c r="O31" s="12"/>
      <c r="P31" s="12"/>
      <c r="Q31" s="12"/>
      <c r="R31" s="12"/>
      <c r="S31" s="12"/>
      <c r="T31" s="12"/>
    </row>
    <row r="32">
      <c r="A32" s="9">
        <v>43084.0</v>
      </c>
      <c r="B32" s="10" t="s">
        <v>68</v>
      </c>
      <c r="C32" s="10" t="s">
        <v>69</v>
      </c>
      <c r="D32" s="10">
        <v>4.0</v>
      </c>
      <c r="E32" s="11">
        <v>1.0</v>
      </c>
      <c r="F32" s="10">
        <v>4.0</v>
      </c>
      <c r="G32" s="11">
        <f t="shared" si="9"/>
        <v>-1</v>
      </c>
      <c r="H32" s="11">
        <f t="shared" si="2"/>
        <v>-8.5625</v>
      </c>
      <c r="I32" s="11">
        <v>5.93</v>
      </c>
      <c r="J32" s="11"/>
      <c r="K32" s="11">
        <f t="shared" si="10"/>
        <v>-1</v>
      </c>
      <c r="L32" s="11">
        <f t="shared" si="4"/>
        <v>-9.0649375</v>
      </c>
      <c r="M32" s="12"/>
      <c r="N32" s="12"/>
      <c r="O32" s="12"/>
      <c r="P32" s="12"/>
      <c r="Q32" s="12"/>
      <c r="R32" s="12"/>
      <c r="S32" s="12"/>
      <c r="T32" s="12"/>
    </row>
    <row r="33">
      <c r="A33" s="9">
        <v>43084.0</v>
      </c>
      <c r="B33" s="10" t="s">
        <v>70</v>
      </c>
      <c r="C33" s="10" t="s">
        <v>71</v>
      </c>
      <c r="D33" s="10">
        <v>3.5</v>
      </c>
      <c r="E33" s="11">
        <v>1.0</v>
      </c>
      <c r="F33" s="10">
        <v>1.0</v>
      </c>
      <c r="G33" s="11">
        <f>E33*(D33-1)</f>
        <v>2.5</v>
      </c>
      <c r="H33" s="11">
        <f t="shared" si="2"/>
        <v>-6.0625</v>
      </c>
      <c r="I33" s="11">
        <v>3.67</v>
      </c>
      <c r="J33" s="11"/>
      <c r="K33" s="11">
        <f>E33*(I33-1)*0.95</f>
        <v>2.5365</v>
      </c>
      <c r="L33" s="11">
        <f t="shared" si="4"/>
        <v>-6.5284375</v>
      </c>
      <c r="M33" s="12"/>
      <c r="N33" s="12"/>
      <c r="O33" s="12"/>
      <c r="P33" s="12"/>
      <c r="Q33" s="12"/>
      <c r="R33" s="12"/>
      <c r="S33" s="12"/>
      <c r="T33" s="12"/>
    </row>
    <row r="34">
      <c r="A34" s="9">
        <v>43084.0</v>
      </c>
      <c r="B34" s="10" t="s">
        <v>72</v>
      </c>
      <c r="C34" s="10" t="s">
        <v>73</v>
      </c>
      <c r="D34" s="10">
        <v>4.0</v>
      </c>
      <c r="E34" s="11">
        <v>1.0</v>
      </c>
      <c r="F34" s="10">
        <v>3.0</v>
      </c>
      <c r="G34" s="11">
        <f t="shared" ref="G34:G36" si="11">-E34</f>
        <v>-1</v>
      </c>
      <c r="H34" s="11">
        <f t="shared" si="2"/>
        <v>-7.0625</v>
      </c>
      <c r="I34" s="11">
        <v>5.35</v>
      </c>
      <c r="J34" s="11"/>
      <c r="K34" s="11">
        <f t="shared" ref="K34:K36" si="12">-E34</f>
        <v>-1</v>
      </c>
      <c r="L34" s="11">
        <f t="shared" si="4"/>
        <v>-7.5284375</v>
      </c>
      <c r="M34" s="12"/>
      <c r="N34" s="12"/>
      <c r="O34" s="12"/>
      <c r="P34" s="12"/>
      <c r="Q34" s="12"/>
      <c r="R34" s="12"/>
      <c r="S34" s="12"/>
      <c r="T34" s="12"/>
    </row>
    <row r="35">
      <c r="A35" s="9">
        <v>43084.0</v>
      </c>
      <c r="B35" s="10" t="s">
        <v>72</v>
      </c>
      <c r="C35" s="10" t="s">
        <v>74</v>
      </c>
      <c r="D35" s="10">
        <v>13.0</v>
      </c>
      <c r="E35" s="11">
        <v>1.0</v>
      </c>
      <c r="F35" s="10">
        <v>4.0</v>
      </c>
      <c r="G35" s="11">
        <f t="shared" si="11"/>
        <v>-1</v>
      </c>
      <c r="H35" s="11">
        <f t="shared" si="2"/>
        <v>-8.0625</v>
      </c>
      <c r="I35" s="11">
        <v>12.1</v>
      </c>
      <c r="J35" s="11"/>
      <c r="K35" s="11">
        <f t="shared" si="12"/>
        <v>-1</v>
      </c>
      <c r="L35" s="11">
        <f t="shared" si="4"/>
        <v>-8.5284375</v>
      </c>
      <c r="M35" s="12"/>
      <c r="N35" s="12"/>
      <c r="O35" s="12"/>
      <c r="P35" s="12"/>
      <c r="Q35" s="12"/>
      <c r="R35" s="12"/>
      <c r="S35" s="12"/>
      <c r="T35" s="12"/>
    </row>
    <row r="36">
      <c r="A36" s="9">
        <v>43084.0</v>
      </c>
      <c r="B36" s="10" t="s">
        <v>75</v>
      </c>
      <c r="C36" s="10" t="s">
        <v>76</v>
      </c>
      <c r="D36" s="10">
        <v>6.0</v>
      </c>
      <c r="E36" s="11">
        <v>1.0</v>
      </c>
      <c r="F36" s="10">
        <v>4.0</v>
      </c>
      <c r="G36" s="11">
        <f t="shared" si="11"/>
        <v>-1</v>
      </c>
      <c r="H36" s="11">
        <f t="shared" si="2"/>
        <v>-9.0625</v>
      </c>
      <c r="I36" s="11">
        <v>8.92</v>
      </c>
      <c r="J36" s="11"/>
      <c r="K36" s="11">
        <f t="shared" si="12"/>
        <v>-1</v>
      </c>
      <c r="L36" s="11">
        <f t="shared" si="4"/>
        <v>-9.5284375</v>
      </c>
      <c r="M36" s="12"/>
      <c r="N36" s="12"/>
      <c r="O36" s="12"/>
      <c r="P36" s="12"/>
      <c r="Q36" s="12"/>
      <c r="R36" s="12"/>
      <c r="S36" s="12"/>
      <c r="T36" s="12"/>
    </row>
    <row r="37">
      <c r="A37" s="9">
        <v>43084.0</v>
      </c>
      <c r="B37" s="10" t="s">
        <v>77</v>
      </c>
      <c r="C37" s="10" t="s">
        <v>78</v>
      </c>
      <c r="D37" s="10">
        <v>5.0</v>
      </c>
      <c r="E37" s="11">
        <v>1.0</v>
      </c>
      <c r="F37" s="10">
        <v>1.0</v>
      </c>
      <c r="G37" s="11">
        <f>((E37/2)*(D37-1))+((E37/2)*((D37-1)/4))</f>
        <v>2.5</v>
      </c>
      <c r="H37" s="11">
        <f t="shared" si="2"/>
        <v>-6.5625</v>
      </c>
      <c r="I37" s="11">
        <v>7.8</v>
      </c>
      <c r="J37" s="11"/>
      <c r="K37" s="11">
        <f>(((E37/2)*(I37-1))+((E37/2)*((I37-1)/4))*0.95)</f>
        <v>4.2075</v>
      </c>
      <c r="L37" s="11">
        <f t="shared" si="4"/>
        <v>-5.3209375</v>
      </c>
      <c r="M37" s="12"/>
      <c r="N37" s="12"/>
      <c r="O37" s="12"/>
      <c r="P37" s="12"/>
      <c r="Q37" s="12"/>
      <c r="R37" s="12"/>
      <c r="S37" s="12"/>
      <c r="T37" s="12"/>
    </row>
    <row r="38">
      <c r="A38" s="9">
        <v>43084.0</v>
      </c>
      <c r="B38" s="10" t="s">
        <v>79</v>
      </c>
      <c r="C38" s="10" t="s">
        <v>80</v>
      </c>
      <c r="D38" s="10">
        <v>3.5</v>
      </c>
      <c r="E38" s="11">
        <v>1.0</v>
      </c>
      <c r="F38" s="10">
        <v>3.0</v>
      </c>
      <c r="G38" s="11">
        <f t="shared" ref="G38:G41" si="13">-E38</f>
        <v>-1</v>
      </c>
      <c r="H38" s="11">
        <f t="shared" si="2"/>
        <v>-7.5625</v>
      </c>
      <c r="I38" s="11">
        <v>2.18</v>
      </c>
      <c r="J38" s="11"/>
      <c r="K38" s="11">
        <f t="shared" ref="K38:K41" si="14">-E38</f>
        <v>-1</v>
      </c>
      <c r="L38" s="11">
        <f t="shared" si="4"/>
        <v>-6.3209375</v>
      </c>
      <c r="M38" s="12"/>
      <c r="N38" s="12"/>
      <c r="O38" s="12"/>
      <c r="P38" s="12"/>
      <c r="Q38" s="12"/>
      <c r="R38" s="12"/>
      <c r="S38" s="12"/>
      <c r="T38" s="12"/>
    </row>
    <row r="39">
      <c r="A39" s="9">
        <v>43084.0</v>
      </c>
      <c r="B39" s="10" t="s">
        <v>81</v>
      </c>
      <c r="C39" s="10" t="s">
        <v>82</v>
      </c>
      <c r="D39" s="10">
        <v>9.0</v>
      </c>
      <c r="E39" s="11">
        <v>1.0</v>
      </c>
      <c r="F39" s="10">
        <v>3.0</v>
      </c>
      <c r="G39" s="11">
        <f t="shared" si="13"/>
        <v>-1</v>
      </c>
      <c r="H39" s="11">
        <f t="shared" si="2"/>
        <v>-8.5625</v>
      </c>
      <c r="I39" s="11">
        <v>6.73</v>
      </c>
      <c r="J39" s="11"/>
      <c r="K39" s="11">
        <f t="shared" si="14"/>
        <v>-1</v>
      </c>
      <c r="L39" s="11">
        <f t="shared" si="4"/>
        <v>-7.3209375</v>
      </c>
      <c r="M39" s="12"/>
      <c r="N39" s="12"/>
      <c r="O39" s="12"/>
      <c r="P39" s="12"/>
      <c r="Q39" s="12"/>
      <c r="R39" s="12"/>
      <c r="S39" s="12"/>
      <c r="T39" s="12"/>
    </row>
    <row r="40">
      <c r="A40" s="9">
        <v>43084.0</v>
      </c>
      <c r="B40" s="10" t="s">
        <v>83</v>
      </c>
      <c r="C40" s="10" t="s">
        <v>84</v>
      </c>
      <c r="D40" s="10">
        <v>11.0</v>
      </c>
      <c r="E40" s="11">
        <v>1.0</v>
      </c>
      <c r="F40" s="10">
        <v>5.0</v>
      </c>
      <c r="G40" s="11">
        <f t="shared" si="13"/>
        <v>-1</v>
      </c>
      <c r="H40" s="11">
        <f t="shared" si="2"/>
        <v>-9.5625</v>
      </c>
      <c r="I40" s="11">
        <v>8.6</v>
      </c>
      <c r="J40" s="11"/>
      <c r="K40" s="11">
        <f t="shared" si="14"/>
        <v>-1</v>
      </c>
      <c r="L40" s="11">
        <f t="shared" si="4"/>
        <v>-8.3209375</v>
      </c>
      <c r="M40" s="12"/>
      <c r="N40" s="12"/>
      <c r="O40" s="12"/>
      <c r="P40" s="12"/>
      <c r="Q40" s="12"/>
      <c r="R40" s="12"/>
      <c r="S40" s="12"/>
      <c r="T40" s="12"/>
    </row>
    <row r="41">
      <c r="A41" s="9">
        <v>43084.0</v>
      </c>
      <c r="B41" s="10" t="s">
        <v>83</v>
      </c>
      <c r="C41" s="10" t="s">
        <v>85</v>
      </c>
      <c r="D41" s="10">
        <v>10.0</v>
      </c>
      <c r="E41" s="11">
        <v>1.0</v>
      </c>
      <c r="F41" s="10" t="s">
        <v>59</v>
      </c>
      <c r="G41" s="11">
        <f t="shared" si="13"/>
        <v>-1</v>
      </c>
      <c r="H41" s="11">
        <f t="shared" si="2"/>
        <v>-10.5625</v>
      </c>
      <c r="I41" s="11">
        <v>15.92</v>
      </c>
      <c r="J41" s="11"/>
      <c r="K41" s="11">
        <f t="shared" si="14"/>
        <v>-1</v>
      </c>
      <c r="L41" s="11">
        <f t="shared" si="4"/>
        <v>-9.3209375</v>
      </c>
      <c r="M41" s="12"/>
      <c r="N41" s="12"/>
      <c r="O41" s="12"/>
      <c r="P41" s="12"/>
      <c r="Q41" s="12"/>
      <c r="R41" s="12"/>
      <c r="S41" s="12"/>
      <c r="T41" s="12"/>
    </row>
    <row r="42">
      <c r="A42" s="9">
        <v>43084.0</v>
      </c>
      <c r="B42" s="10" t="s">
        <v>86</v>
      </c>
      <c r="C42" s="10" t="s">
        <v>87</v>
      </c>
      <c r="D42" s="10">
        <v>7.5</v>
      </c>
      <c r="E42" s="11">
        <v>1.0</v>
      </c>
      <c r="F42" s="10">
        <v>1.0</v>
      </c>
      <c r="G42" s="11">
        <f>((E42/2)*(D42-1))+((E42/2)*((D42-1)/4))</f>
        <v>4.0625</v>
      </c>
      <c r="H42" s="11">
        <f t="shared" si="2"/>
        <v>-6.5</v>
      </c>
      <c r="I42" s="11">
        <v>6.1</v>
      </c>
      <c r="J42" s="11"/>
      <c r="K42" s="11">
        <f>(((E42/2)*(I42-1))+((E42/2)*((I42-1)/4))*0.95)</f>
        <v>3.155625</v>
      </c>
      <c r="L42" s="11">
        <f t="shared" si="4"/>
        <v>-6.1653125</v>
      </c>
      <c r="M42" s="12"/>
      <c r="N42" s="12"/>
      <c r="O42" s="12"/>
      <c r="P42" s="12"/>
      <c r="Q42" s="12"/>
      <c r="R42" s="12"/>
      <c r="S42" s="12"/>
      <c r="T42" s="12"/>
    </row>
    <row r="43">
      <c r="A43" s="9">
        <v>43084.0</v>
      </c>
      <c r="B43" s="10" t="s">
        <v>86</v>
      </c>
      <c r="C43" s="10" t="s">
        <v>88</v>
      </c>
      <c r="D43" s="10">
        <v>3.25</v>
      </c>
      <c r="E43" s="11">
        <v>1.0</v>
      </c>
      <c r="F43" s="10">
        <v>4.0</v>
      </c>
      <c r="G43" s="11">
        <f t="shared" ref="G43:G46" si="15">-E43</f>
        <v>-1</v>
      </c>
      <c r="H43" s="11">
        <f t="shared" si="2"/>
        <v>-7.5</v>
      </c>
      <c r="I43" s="11">
        <v>2.91</v>
      </c>
      <c r="J43" s="11"/>
      <c r="K43" s="11">
        <f t="shared" ref="K43:K46" si="16">-E43</f>
        <v>-1</v>
      </c>
      <c r="L43" s="11">
        <f t="shared" si="4"/>
        <v>-7.1653125</v>
      </c>
      <c r="M43" s="12"/>
      <c r="N43" s="12"/>
      <c r="O43" s="12"/>
      <c r="P43" s="12"/>
      <c r="Q43" s="12"/>
      <c r="R43" s="12"/>
      <c r="S43" s="12"/>
      <c r="T43" s="12"/>
    </row>
    <row r="44">
      <c r="A44" s="9">
        <v>43085.0</v>
      </c>
      <c r="B44" s="10" t="s">
        <v>89</v>
      </c>
      <c r="C44" s="10" t="s">
        <v>90</v>
      </c>
      <c r="D44" s="10">
        <v>8.0</v>
      </c>
      <c r="E44" s="11">
        <v>1.0</v>
      </c>
      <c r="F44" s="10">
        <v>4.0</v>
      </c>
      <c r="G44" s="11">
        <f t="shared" si="15"/>
        <v>-1</v>
      </c>
      <c r="H44" s="11">
        <f t="shared" si="2"/>
        <v>-8.5</v>
      </c>
      <c r="I44" s="11">
        <v>5.59</v>
      </c>
      <c r="J44" s="11"/>
      <c r="K44" s="11">
        <f t="shared" si="16"/>
        <v>-1</v>
      </c>
      <c r="L44" s="11">
        <f t="shared" si="4"/>
        <v>-8.1653125</v>
      </c>
      <c r="M44" s="12"/>
      <c r="N44" s="12"/>
      <c r="O44" s="12"/>
      <c r="P44" s="12"/>
      <c r="Q44" s="12"/>
      <c r="R44" s="12"/>
      <c r="S44" s="12"/>
      <c r="T44" s="12"/>
    </row>
    <row r="45">
      <c r="A45" s="9">
        <v>43085.0</v>
      </c>
      <c r="B45" s="10" t="s">
        <v>89</v>
      </c>
      <c r="C45" s="10" t="s">
        <v>91</v>
      </c>
      <c r="D45" s="10">
        <v>6.0</v>
      </c>
      <c r="E45" s="11">
        <v>1.0</v>
      </c>
      <c r="F45" s="10">
        <v>5.0</v>
      </c>
      <c r="G45" s="11">
        <f t="shared" si="15"/>
        <v>-1</v>
      </c>
      <c r="H45" s="11">
        <f t="shared" si="2"/>
        <v>-9.5</v>
      </c>
      <c r="I45" s="11">
        <v>5.7</v>
      </c>
      <c r="J45" s="11"/>
      <c r="K45" s="11">
        <f t="shared" si="16"/>
        <v>-1</v>
      </c>
      <c r="L45" s="11">
        <f t="shared" si="4"/>
        <v>-9.1653125</v>
      </c>
      <c r="M45" s="12"/>
      <c r="N45" s="12"/>
      <c r="O45" s="12"/>
      <c r="P45" s="12"/>
      <c r="Q45" s="12"/>
      <c r="R45" s="12"/>
      <c r="S45" s="12"/>
      <c r="T45" s="12"/>
    </row>
    <row r="46">
      <c r="A46" s="9">
        <v>43085.0</v>
      </c>
      <c r="B46" s="10" t="s">
        <v>92</v>
      </c>
      <c r="C46" s="10" t="s">
        <v>93</v>
      </c>
      <c r="D46" s="10">
        <v>7.0</v>
      </c>
      <c r="E46" s="11">
        <v>1.0</v>
      </c>
      <c r="F46" s="10">
        <v>5.0</v>
      </c>
      <c r="G46" s="11">
        <f t="shared" si="15"/>
        <v>-1</v>
      </c>
      <c r="H46" s="11">
        <f t="shared" si="2"/>
        <v>-10.5</v>
      </c>
      <c r="I46" s="11">
        <v>10.0</v>
      </c>
      <c r="J46" s="11"/>
      <c r="K46" s="11">
        <f t="shared" si="16"/>
        <v>-1</v>
      </c>
      <c r="L46" s="11">
        <f t="shared" si="4"/>
        <v>-10.1653125</v>
      </c>
      <c r="M46" s="12"/>
      <c r="N46" s="12"/>
      <c r="O46" s="12"/>
      <c r="P46" s="12"/>
      <c r="Q46" s="12"/>
      <c r="R46" s="12"/>
      <c r="S46" s="12"/>
      <c r="T46" s="12"/>
    </row>
    <row r="47">
      <c r="A47" s="9">
        <v>43085.0</v>
      </c>
      <c r="B47" s="10" t="s">
        <v>62</v>
      </c>
      <c r="C47" s="10" t="s">
        <v>94</v>
      </c>
      <c r="D47" s="10">
        <v>8.5</v>
      </c>
      <c r="E47" s="11">
        <v>1.0</v>
      </c>
      <c r="F47" s="10">
        <v>3.0</v>
      </c>
      <c r="G47" s="11">
        <f>((E47/2)*((D47-1)/4))-(E47/2)</f>
        <v>0.4375</v>
      </c>
      <c r="H47" s="11">
        <f t="shared" si="2"/>
        <v>-10.0625</v>
      </c>
      <c r="I47" s="11">
        <v>7.34</v>
      </c>
      <c r="J47" s="11"/>
      <c r="K47" s="11">
        <f>(((E47/2)*((I47-1)/4))*0.95)-(E47/2)</f>
        <v>0.252875</v>
      </c>
      <c r="L47" s="11">
        <f t="shared" si="4"/>
        <v>-9.9124375</v>
      </c>
      <c r="M47" s="12"/>
      <c r="N47" s="12"/>
      <c r="O47" s="12"/>
      <c r="P47" s="12"/>
      <c r="Q47" s="12"/>
      <c r="R47" s="12"/>
      <c r="S47" s="12"/>
      <c r="T47" s="12"/>
    </row>
    <row r="48">
      <c r="A48" s="9">
        <v>43085.0</v>
      </c>
      <c r="B48" s="10" t="s">
        <v>95</v>
      </c>
      <c r="C48" s="10" t="s">
        <v>96</v>
      </c>
      <c r="D48" s="10">
        <v>10.0</v>
      </c>
      <c r="E48" s="11">
        <v>1.0</v>
      </c>
      <c r="F48" s="10">
        <v>4.0</v>
      </c>
      <c r="G48" s="11">
        <f>-E48</f>
        <v>-1</v>
      </c>
      <c r="H48" s="11">
        <f t="shared" si="2"/>
        <v>-11.0625</v>
      </c>
      <c r="I48" s="11">
        <v>15.67</v>
      </c>
      <c r="J48" s="11"/>
      <c r="K48" s="11">
        <f>-E48</f>
        <v>-1</v>
      </c>
      <c r="L48" s="11">
        <f t="shared" si="4"/>
        <v>-10.9124375</v>
      </c>
      <c r="M48" s="12"/>
      <c r="N48" s="12"/>
      <c r="O48" s="12"/>
      <c r="P48" s="12"/>
      <c r="Q48" s="12"/>
      <c r="R48" s="12"/>
      <c r="S48" s="12"/>
      <c r="T48" s="12"/>
    </row>
    <row r="49">
      <c r="A49" s="9">
        <v>43085.0</v>
      </c>
      <c r="B49" s="10" t="s">
        <v>64</v>
      </c>
      <c r="C49" s="10" t="s">
        <v>97</v>
      </c>
      <c r="D49" s="10">
        <v>12.0</v>
      </c>
      <c r="E49" s="11">
        <v>1.0</v>
      </c>
      <c r="F49" s="10">
        <v>1.0</v>
      </c>
      <c r="G49" s="11">
        <f>((E49/2)*(D49-1))+((E49/2)*((D49-1)/4))</f>
        <v>6.875</v>
      </c>
      <c r="H49" s="11">
        <f t="shared" si="2"/>
        <v>-4.1875</v>
      </c>
      <c r="I49" s="11">
        <v>13.9</v>
      </c>
      <c r="J49" s="11"/>
      <c r="K49" s="11">
        <f>(((E49/2)*(I49-1))+((E49/2)*((I49-1)/4))*0.95)</f>
        <v>7.981875</v>
      </c>
      <c r="L49" s="11">
        <f t="shared" si="4"/>
        <v>-2.9305625</v>
      </c>
      <c r="M49" s="12"/>
      <c r="N49" s="12"/>
      <c r="O49" s="12"/>
      <c r="P49" s="12"/>
      <c r="Q49" s="12"/>
      <c r="R49" s="12"/>
      <c r="S49" s="12"/>
      <c r="T49" s="12"/>
    </row>
    <row r="50">
      <c r="A50" s="9">
        <v>43085.0</v>
      </c>
      <c r="B50" s="10" t="s">
        <v>64</v>
      </c>
      <c r="C50" s="10" t="s">
        <v>98</v>
      </c>
      <c r="D50" s="10">
        <v>15.0</v>
      </c>
      <c r="E50" s="11">
        <v>1.0</v>
      </c>
      <c r="F50" s="10">
        <v>6.0</v>
      </c>
      <c r="G50" s="11">
        <f>-E50</f>
        <v>-1</v>
      </c>
      <c r="H50" s="11">
        <f t="shared" si="2"/>
        <v>-5.1875</v>
      </c>
      <c r="I50" s="11">
        <v>14.62</v>
      </c>
      <c r="J50" s="11"/>
      <c r="K50" s="11">
        <f>-E50</f>
        <v>-1</v>
      </c>
      <c r="L50" s="11">
        <f t="shared" si="4"/>
        <v>-3.9305625</v>
      </c>
      <c r="M50" s="12"/>
      <c r="N50" s="12"/>
      <c r="O50" s="12"/>
      <c r="P50" s="12"/>
      <c r="Q50" s="12"/>
      <c r="R50" s="12"/>
      <c r="S50" s="12"/>
      <c r="T50" s="12"/>
    </row>
    <row r="51">
      <c r="A51" s="9">
        <v>43085.0</v>
      </c>
      <c r="B51" s="10" t="s">
        <v>99</v>
      </c>
      <c r="C51" s="10" t="s">
        <v>100</v>
      </c>
      <c r="D51" s="10">
        <v>5.5</v>
      </c>
      <c r="E51" s="11">
        <v>1.0</v>
      </c>
      <c r="F51" s="10">
        <v>3.0</v>
      </c>
      <c r="G51" s="11">
        <f t="shared" ref="G51:G52" si="17">((E51/2)*((D51-1)/4))-(E51/2)</f>
        <v>0.0625</v>
      </c>
      <c r="H51" s="11">
        <f t="shared" si="2"/>
        <v>-5.125</v>
      </c>
      <c r="I51" s="11">
        <v>4.3</v>
      </c>
      <c r="J51" s="11"/>
      <c r="K51" s="11">
        <f t="shared" ref="K51:K52" si="18">(((E51/2)*((I51-1)/4))*0.95)-(E51/2)</f>
        <v>-0.108125</v>
      </c>
      <c r="L51" s="11">
        <f t="shared" si="4"/>
        <v>-4.0386875</v>
      </c>
      <c r="M51" s="12"/>
      <c r="N51" s="12"/>
      <c r="O51" s="12"/>
      <c r="P51" s="12"/>
      <c r="Q51" s="12"/>
      <c r="R51" s="12"/>
      <c r="S51" s="12"/>
      <c r="T51" s="12"/>
    </row>
    <row r="52">
      <c r="A52" s="9">
        <v>43085.0</v>
      </c>
      <c r="B52" s="10" t="s">
        <v>101</v>
      </c>
      <c r="C52" s="10" t="s">
        <v>102</v>
      </c>
      <c r="D52" s="10">
        <v>7.5</v>
      </c>
      <c r="E52" s="11">
        <v>1.0</v>
      </c>
      <c r="F52" s="10">
        <v>2.0</v>
      </c>
      <c r="G52" s="11">
        <f t="shared" si="17"/>
        <v>0.3125</v>
      </c>
      <c r="H52" s="11">
        <f t="shared" si="2"/>
        <v>-4.8125</v>
      </c>
      <c r="I52" s="11">
        <v>5.7</v>
      </c>
      <c r="J52" s="11"/>
      <c r="K52" s="11">
        <f t="shared" si="18"/>
        <v>0.058125</v>
      </c>
      <c r="L52" s="11">
        <f t="shared" si="4"/>
        <v>-3.9805625</v>
      </c>
      <c r="M52" s="12"/>
      <c r="N52" s="12"/>
      <c r="O52" s="12"/>
      <c r="P52" s="12"/>
      <c r="Q52" s="12"/>
      <c r="R52" s="12"/>
      <c r="S52" s="12"/>
      <c r="T52" s="12"/>
    </row>
    <row r="53">
      <c r="A53" s="9">
        <v>43085.0</v>
      </c>
      <c r="B53" s="10" t="s">
        <v>101</v>
      </c>
      <c r="C53" s="10" t="s">
        <v>103</v>
      </c>
      <c r="D53" s="10">
        <v>4.0</v>
      </c>
      <c r="E53" s="11">
        <v>1.0</v>
      </c>
      <c r="F53" s="10">
        <v>4.0</v>
      </c>
      <c r="G53" s="11">
        <f t="shared" ref="G53:G55" si="19">-E53</f>
        <v>-1</v>
      </c>
      <c r="H53" s="11">
        <f t="shared" si="2"/>
        <v>-5.8125</v>
      </c>
      <c r="I53" s="11">
        <v>3.09</v>
      </c>
      <c r="J53" s="11"/>
      <c r="K53" s="11">
        <f t="shared" ref="K53:K55" si="20">-E53</f>
        <v>-1</v>
      </c>
      <c r="L53" s="11">
        <f t="shared" si="4"/>
        <v>-4.9805625</v>
      </c>
      <c r="M53" s="12"/>
      <c r="N53" s="12"/>
      <c r="O53" s="12"/>
      <c r="P53" s="12"/>
      <c r="Q53" s="12"/>
      <c r="R53" s="12"/>
      <c r="S53" s="12"/>
      <c r="T53" s="12"/>
    </row>
    <row r="54">
      <c r="A54" s="9">
        <v>43085.0</v>
      </c>
      <c r="B54" s="10" t="s">
        <v>77</v>
      </c>
      <c r="C54" s="10" t="s">
        <v>104</v>
      </c>
      <c r="D54" s="10">
        <v>2.88</v>
      </c>
      <c r="E54" s="11">
        <v>1.0</v>
      </c>
      <c r="F54" s="10">
        <v>2.0</v>
      </c>
      <c r="G54" s="11">
        <f t="shared" si="19"/>
        <v>-1</v>
      </c>
      <c r="H54" s="11">
        <f t="shared" si="2"/>
        <v>-6.8125</v>
      </c>
      <c r="I54" s="11">
        <v>2.97</v>
      </c>
      <c r="J54" s="11"/>
      <c r="K54" s="11">
        <f t="shared" si="20"/>
        <v>-1</v>
      </c>
      <c r="L54" s="11">
        <f t="shared" si="4"/>
        <v>-5.9805625</v>
      </c>
      <c r="M54" s="12"/>
      <c r="N54" s="12"/>
      <c r="O54" s="12"/>
      <c r="P54" s="12"/>
      <c r="Q54" s="12"/>
      <c r="R54" s="12"/>
      <c r="S54" s="12"/>
      <c r="T54" s="12"/>
    </row>
    <row r="55">
      <c r="A55" s="9">
        <v>43085.0</v>
      </c>
      <c r="B55" s="10" t="s">
        <v>83</v>
      </c>
      <c r="C55" s="10" t="s">
        <v>105</v>
      </c>
      <c r="D55" s="10">
        <v>14.0</v>
      </c>
      <c r="E55" s="11">
        <v>1.0</v>
      </c>
      <c r="F55" s="10">
        <v>3.0</v>
      </c>
      <c r="G55" s="11">
        <f t="shared" si="19"/>
        <v>-1</v>
      </c>
      <c r="H55" s="11">
        <f t="shared" si="2"/>
        <v>-7.8125</v>
      </c>
      <c r="I55" s="11">
        <v>19.05</v>
      </c>
      <c r="J55" s="11"/>
      <c r="K55" s="11">
        <f t="shared" si="20"/>
        <v>-1</v>
      </c>
      <c r="L55" s="11">
        <f t="shared" si="4"/>
        <v>-6.9805625</v>
      </c>
      <c r="M55" s="12"/>
      <c r="N55" s="12"/>
      <c r="O55" s="12"/>
      <c r="P55" s="12"/>
      <c r="Q55" s="12"/>
      <c r="R55" s="12"/>
      <c r="S55" s="12"/>
      <c r="T55" s="12"/>
    </row>
    <row r="56">
      <c r="A56" s="9">
        <v>43085.0</v>
      </c>
      <c r="B56" s="10" t="s">
        <v>106</v>
      </c>
      <c r="C56" s="10" t="s">
        <v>107</v>
      </c>
      <c r="D56" s="10">
        <v>6.0</v>
      </c>
      <c r="E56" s="11">
        <v>1.0</v>
      </c>
      <c r="F56" s="10">
        <v>1.0</v>
      </c>
      <c r="G56" s="11">
        <f>((E56/2)*(D56-1))+((E56/2)*((D56-1)/4))</f>
        <v>3.125</v>
      </c>
      <c r="H56" s="11">
        <f t="shared" si="2"/>
        <v>-4.6875</v>
      </c>
      <c r="I56" s="11">
        <v>6.2</v>
      </c>
      <c r="J56" s="11"/>
      <c r="K56" s="11">
        <f>(((E56/2)*(I56-1))+((E56/2)*((I56-1)/4))*0.95)</f>
        <v>3.2175</v>
      </c>
      <c r="L56" s="11">
        <f t="shared" si="4"/>
        <v>-3.7630625</v>
      </c>
      <c r="M56" s="12"/>
      <c r="N56" s="12"/>
      <c r="O56" s="12"/>
      <c r="P56" s="12"/>
      <c r="Q56" s="12"/>
      <c r="R56" s="12"/>
      <c r="S56" s="12"/>
      <c r="T56" s="12"/>
    </row>
    <row r="57">
      <c r="A57" s="9">
        <v>43085.0</v>
      </c>
      <c r="B57" s="10" t="s">
        <v>108</v>
      </c>
      <c r="C57" s="10" t="s">
        <v>109</v>
      </c>
      <c r="D57" s="10">
        <v>15.0</v>
      </c>
      <c r="E57" s="11">
        <v>1.0</v>
      </c>
      <c r="F57" s="10">
        <v>3.0</v>
      </c>
      <c r="G57" s="11">
        <f>((E57/2)*((D57-1)/4))-(E57/2)</f>
        <v>1.25</v>
      </c>
      <c r="H57" s="11">
        <f t="shared" si="2"/>
        <v>-3.4375</v>
      </c>
      <c r="I57" s="11">
        <v>31.29</v>
      </c>
      <c r="J57" s="11"/>
      <c r="K57" s="11">
        <f>(((E57/2)*((I57-1)/4))*0.95)-(E57/2)</f>
        <v>3.0969375</v>
      </c>
      <c r="L57" s="11">
        <f t="shared" si="4"/>
        <v>-0.666125</v>
      </c>
      <c r="M57" s="12"/>
      <c r="N57" s="12"/>
      <c r="O57" s="12"/>
      <c r="P57" s="12"/>
      <c r="Q57" s="12"/>
      <c r="R57" s="12"/>
      <c r="S57" s="12"/>
      <c r="T57" s="12"/>
    </row>
    <row r="58">
      <c r="A58" s="9">
        <v>43085.0</v>
      </c>
      <c r="B58" s="10" t="s">
        <v>108</v>
      </c>
      <c r="C58" s="10" t="s">
        <v>110</v>
      </c>
      <c r="D58" s="10">
        <v>18.0</v>
      </c>
      <c r="E58" s="11">
        <v>1.0</v>
      </c>
      <c r="F58" s="10">
        <v>9.0</v>
      </c>
      <c r="G58" s="11">
        <f>-E58</f>
        <v>-1</v>
      </c>
      <c r="H58" s="11">
        <f t="shared" si="2"/>
        <v>-4.4375</v>
      </c>
      <c r="I58" s="11">
        <v>12.77</v>
      </c>
      <c r="J58" s="11"/>
      <c r="K58" s="11">
        <f>-E58</f>
        <v>-1</v>
      </c>
      <c r="L58" s="11">
        <f t="shared" si="4"/>
        <v>-1.666125</v>
      </c>
      <c r="M58" s="12"/>
      <c r="N58" s="12"/>
      <c r="O58" s="12"/>
      <c r="P58" s="12"/>
      <c r="Q58" s="12"/>
      <c r="R58" s="12"/>
      <c r="S58" s="12"/>
      <c r="T58" s="12"/>
    </row>
    <row r="59">
      <c r="A59" s="9">
        <v>43085.0</v>
      </c>
      <c r="B59" s="10" t="s">
        <v>111</v>
      </c>
      <c r="C59" s="10" t="s">
        <v>112</v>
      </c>
      <c r="D59" s="10">
        <v>23.0</v>
      </c>
      <c r="E59" s="11">
        <v>1.0</v>
      </c>
      <c r="F59" s="10">
        <v>2.0</v>
      </c>
      <c r="G59" s="11">
        <f t="shared" ref="G59:G60" si="21">((E59/2)*((D59-1)/4))-(E59/2)</f>
        <v>2.25</v>
      </c>
      <c r="H59" s="11">
        <f t="shared" si="2"/>
        <v>-2.1875</v>
      </c>
      <c r="I59" s="11">
        <v>11.09</v>
      </c>
      <c r="J59" s="11"/>
      <c r="K59" s="11">
        <f t="shared" ref="K59:K60" si="22">(((E59/2)*((I59-1)/4))*0.95)-(E59/2)</f>
        <v>0.6981875</v>
      </c>
      <c r="L59" s="11">
        <f t="shared" si="4"/>
        <v>-0.9679375</v>
      </c>
      <c r="M59" s="12"/>
      <c r="N59" s="12"/>
      <c r="O59" s="12"/>
      <c r="P59" s="12"/>
      <c r="Q59" s="12"/>
      <c r="R59" s="12"/>
      <c r="S59" s="12"/>
      <c r="T59" s="12"/>
    </row>
    <row r="60">
      <c r="A60" s="9">
        <v>43085.0</v>
      </c>
      <c r="B60" s="10" t="s">
        <v>111</v>
      </c>
      <c r="C60" s="10" t="s">
        <v>113</v>
      </c>
      <c r="D60" s="10">
        <v>8.0</v>
      </c>
      <c r="E60" s="11">
        <v>1.0</v>
      </c>
      <c r="F60" s="10">
        <v>3.0</v>
      </c>
      <c r="G60" s="11">
        <f t="shared" si="21"/>
        <v>0.375</v>
      </c>
      <c r="H60" s="11">
        <f t="shared" si="2"/>
        <v>-1.8125</v>
      </c>
      <c r="I60" s="11">
        <v>11.1</v>
      </c>
      <c r="J60" s="11"/>
      <c r="K60" s="11">
        <f t="shared" si="22"/>
        <v>0.699375</v>
      </c>
      <c r="L60" s="11">
        <f t="shared" si="4"/>
        <v>-0.2685625</v>
      </c>
      <c r="M60" s="12"/>
      <c r="N60" s="12"/>
      <c r="O60" s="12"/>
      <c r="P60" s="12"/>
      <c r="Q60" s="12"/>
      <c r="R60" s="12"/>
      <c r="S60" s="12"/>
      <c r="T60" s="12"/>
    </row>
    <row r="61">
      <c r="A61" s="9">
        <v>43085.0</v>
      </c>
      <c r="B61" s="10" t="s">
        <v>111</v>
      </c>
      <c r="C61" s="10" t="s">
        <v>114</v>
      </c>
      <c r="D61" s="10">
        <v>4.5</v>
      </c>
      <c r="E61" s="11">
        <v>1.0</v>
      </c>
      <c r="F61" s="10">
        <v>7.0</v>
      </c>
      <c r="G61" s="11">
        <f t="shared" ref="G61:G64" si="23">-E61</f>
        <v>-1</v>
      </c>
      <c r="H61" s="11">
        <f t="shared" si="2"/>
        <v>-2.8125</v>
      </c>
      <c r="I61" s="11">
        <v>5.5</v>
      </c>
      <c r="J61" s="11"/>
      <c r="K61" s="11">
        <f t="shared" ref="K61:K64" si="24">-E61</f>
        <v>-1</v>
      </c>
      <c r="L61" s="11">
        <f t="shared" si="4"/>
        <v>-1.2685625</v>
      </c>
      <c r="M61" s="12"/>
      <c r="N61" s="12"/>
      <c r="O61" s="12"/>
      <c r="P61" s="12"/>
      <c r="Q61" s="12"/>
      <c r="R61" s="12"/>
      <c r="S61" s="12"/>
      <c r="T61" s="12"/>
    </row>
    <row r="62">
      <c r="A62" s="9">
        <v>43085.0</v>
      </c>
      <c r="B62" s="10" t="s">
        <v>115</v>
      </c>
      <c r="C62" s="10" t="s">
        <v>116</v>
      </c>
      <c r="D62" s="10">
        <v>16.0</v>
      </c>
      <c r="E62" s="11">
        <v>1.0</v>
      </c>
      <c r="F62" s="10">
        <v>4.0</v>
      </c>
      <c r="G62" s="11">
        <f t="shared" si="23"/>
        <v>-1</v>
      </c>
      <c r="H62" s="11">
        <f t="shared" si="2"/>
        <v>-3.8125</v>
      </c>
      <c r="I62" s="11">
        <v>34.24</v>
      </c>
      <c r="J62" s="11"/>
      <c r="K62" s="11">
        <f t="shared" si="24"/>
        <v>-1</v>
      </c>
      <c r="L62" s="11">
        <f t="shared" si="4"/>
        <v>-2.2685625</v>
      </c>
      <c r="M62" s="12"/>
      <c r="N62" s="12"/>
      <c r="O62" s="12"/>
      <c r="P62" s="12"/>
      <c r="Q62" s="12"/>
      <c r="R62" s="12"/>
      <c r="S62" s="12"/>
      <c r="T62" s="12"/>
    </row>
    <row r="63">
      <c r="A63" s="9">
        <v>43085.0</v>
      </c>
      <c r="B63" s="10" t="s">
        <v>115</v>
      </c>
      <c r="C63" s="10" t="s">
        <v>117</v>
      </c>
      <c r="D63" s="10">
        <v>7.0</v>
      </c>
      <c r="E63" s="11">
        <v>1.0</v>
      </c>
      <c r="F63" s="10">
        <v>7.0</v>
      </c>
      <c r="G63" s="11">
        <f t="shared" si="23"/>
        <v>-1</v>
      </c>
      <c r="H63" s="11">
        <f t="shared" si="2"/>
        <v>-4.8125</v>
      </c>
      <c r="I63" s="11">
        <v>9.94</v>
      </c>
      <c r="J63" s="11"/>
      <c r="K63" s="11">
        <f t="shared" si="24"/>
        <v>-1</v>
      </c>
      <c r="L63" s="11">
        <f t="shared" si="4"/>
        <v>-3.2685625</v>
      </c>
      <c r="M63" s="12"/>
      <c r="N63" s="12"/>
      <c r="O63" s="12"/>
      <c r="P63" s="12"/>
      <c r="Q63" s="12"/>
      <c r="R63" s="12"/>
      <c r="S63" s="12"/>
      <c r="T63" s="12"/>
    </row>
    <row r="64">
      <c r="A64" s="9">
        <v>43087.0</v>
      </c>
      <c r="B64" s="10" t="s">
        <v>118</v>
      </c>
      <c r="C64" s="10" t="s">
        <v>119</v>
      </c>
      <c r="D64" s="10">
        <v>5.0</v>
      </c>
      <c r="E64" s="11">
        <v>1.0</v>
      </c>
      <c r="F64" s="10">
        <v>5.0</v>
      </c>
      <c r="G64" s="11">
        <f t="shared" si="23"/>
        <v>-1</v>
      </c>
      <c r="H64" s="11">
        <f t="shared" si="2"/>
        <v>-5.8125</v>
      </c>
      <c r="I64" s="11">
        <v>5.05</v>
      </c>
      <c r="J64" s="11"/>
      <c r="K64" s="11">
        <f t="shared" si="24"/>
        <v>-1</v>
      </c>
      <c r="L64" s="11">
        <f t="shared" si="4"/>
        <v>-4.2685625</v>
      </c>
      <c r="M64" s="12"/>
      <c r="N64" s="12"/>
      <c r="O64" s="12"/>
      <c r="P64" s="12"/>
      <c r="Q64" s="12"/>
      <c r="R64" s="12"/>
      <c r="S64" s="12"/>
      <c r="T64" s="12"/>
    </row>
    <row r="65">
      <c r="A65" s="9">
        <v>43087.0</v>
      </c>
      <c r="B65" s="10" t="s">
        <v>120</v>
      </c>
      <c r="C65" s="10" t="s">
        <v>121</v>
      </c>
      <c r="D65" s="10">
        <v>16.0</v>
      </c>
      <c r="E65" s="11">
        <v>1.0</v>
      </c>
      <c r="F65" s="10">
        <v>1.0</v>
      </c>
      <c r="G65" s="11">
        <f>((E65/2)*(D65-1))+((E65/2)*((D65-1)/4))</f>
        <v>9.375</v>
      </c>
      <c r="H65" s="11">
        <f t="shared" si="2"/>
        <v>3.5625</v>
      </c>
      <c r="I65" s="11">
        <v>16.5</v>
      </c>
      <c r="J65" s="11"/>
      <c r="K65" s="11">
        <f>(((E65/2)*(I65-1))+((E65/2)*((I65-1)/4))*0.95)</f>
        <v>9.590625</v>
      </c>
      <c r="L65" s="11">
        <f t="shared" si="4"/>
        <v>5.3220625</v>
      </c>
      <c r="M65" s="12"/>
      <c r="N65" s="12"/>
      <c r="O65" s="12"/>
      <c r="P65" s="12"/>
      <c r="Q65" s="12"/>
      <c r="R65" s="12"/>
      <c r="S65" s="12"/>
      <c r="T65" s="12"/>
    </row>
    <row r="66">
      <c r="A66" s="9">
        <v>43087.0</v>
      </c>
      <c r="B66" s="10" t="s">
        <v>122</v>
      </c>
      <c r="C66" s="10" t="s">
        <v>123</v>
      </c>
      <c r="D66" s="10">
        <v>4.5</v>
      </c>
      <c r="E66" s="11">
        <v>1.0</v>
      </c>
      <c r="F66" s="10">
        <v>3.0</v>
      </c>
      <c r="G66" s="11">
        <f t="shared" ref="G66:G70" si="25">-E66</f>
        <v>-1</v>
      </c>
      <c r="H66" s="11">
        <f t="shared" si="2"/>
        <v>2.5625</v>
      </c>
      <c r="I66" s="11">
        <v>3.95</v>
      </c>
      <c r="J66" s="11"/>
      <c r="K66" s="11">
        <f t="shared" ref="K66:K70" si="26">-E66</f>
        <v>-1</v>
      </c>
      <c r="L66" s="11">
        <f t="shared" si="4"/>
        <v>4.3220625</v>
      </c>
      <c r="M66" s="12"/>
      <c r="N66" s="12"/>
      <c r="O66" s="12"/>
      <c r="P66" s="12"/>
      <c r="Q66" s="12"/>
      <c r="R66" s="12"/>
      <c r="S66" s="12"/>
      <c r="T66" s="12"/>
    </row>
    <row r="67">
      <c r="A67" s="9">
        <v>43087.0</v>
      </c>
      <c r="B67" s="10" t="s">
        <v>122</v>
      </c>
      <c r="C67" s="10" t="s">
        <v>124</v>
      </c>
      <c r="D67" s="10">
        <v>14.0</v>
      </c>
      <c r="E67" s="11">
        <v>1.0</v>
      </c>
      <c r="F67" s="10">
        <v>5.0</v>
      </c>
      <c r="G67" s="11">
        <f t="shared" si="25"/>
        <v>-1</v>
      </c>
      <c r="H67" s="11">
        <f t="shared" si="2"/>
        <v>1.5625</v>
      </c>
      <c r="I67" s="11">
        <v>9.27</v>
      </c>
      <c r="J67" s="11"/>
      <c r="K67" s="11">
        <f t="shared" si="26"/>
        <v>-1</v>
      </c>
      <c r="L67" s="11">
        <f t="shared" si="4"/>
        <v>3.3220625</v>
      </c>
      <c r="M67" s="12"/>
      <c r="N67" s="12"/>
      <c r="O67" s="12"/>
      <c r="P67" s="12"/>
      <c r="Q67" s="12"/>
      <c r="R67" s="12"/>
      <c r="S67" s="12"/>
      <c r="T67" s="12"/>
    </row>
    <row r="68">
      <c r="A68" s="9">
        <v>43087.0</v>
      </c>
      <c r="B68" s="10" t="s">
        <v>125</v>
      </c>
      <c r="C68" s="10" t="s">
        <v>126</v>
      </c>
      <c r="D68" s="10">
        <v>24.0</v>
      </c>
      <c r="E68" s="11">
        <v>1.0</v>
      </c>
      <c r="F68" s="10">
        <v>10.0</v>
      </c>
      <c r="G68" s="11">
        <f t="shared" si="25"/>
        <v>-1</v>
      </c>
      <c r="H68" s="11">
        <f t="shared" si="2"/>
        <v>0.5625</v>
      </c>
      <c r="I68" s="11">
        <v>39.02</v>
      </c>
      <c r="J68" s="11"/>
      <c r="K68" s="11">
        <f t="shared" si="26"/>
        <v>-1</v>
      </c>
      <c r="L68" s="11">
        <f t="shared" si="4"/>
        <v>2.3220625</v>
      </c>
      <c r="M68" s="12"/>
      <c r="N68" s="12"/>
      <c r="O68" s="12"/>
      <c r="P68" s="12"/>
      <c r="Q68" s="12"/>
      <c r="R68" s="12"/>
      <c r="S68" s="12"/>
      <c r="T68" s="12"/>
    </row>
    <row r="69">
      <c r="A69" s="9">
        <v>43087.0</v>
      </c>
      <c r="B69" s="10" t="s">
        <v>127</v>
      </c>
      <c r="C69" s="10" t="s">
        <v>128</v>
      </c>
      <c r="D69" s="10">
        <v>5.0</v>
      </c>
      <c r="E69" s="11">
        <v>1.0</v>
      </c>
      <c r="F69" s="10">
        <v>4.0</v>
      </c>
      <c r="G69" s="11">
        <f t="shared" si="25"/>
        <v>-1</v>
      </c>
      <c r="H69" s="11">
        <f t="shared" si="2"/>
        <v>-0.4375</v>
      </c>
      <c r="I69" s="11">
        <v>6.8</v>
      </c>
      <c r="J69" s="11"/>
      <c r="K69" s="11">
        <f t="shared" si="26"/>
        <v>-1</v>
      </c>
      <c r="L69" s="11">
        <f t="shared" si="4"/>
        <v>1.3220625</v>
      </c>
      <c r="M69" s="12"/>
      <c r="N69" s="12"/>
      <c r="O69" s="12"/>
      <c r="P69" s="12"/>
      <c r="Q69" s="12"/>
      <c r="R69" s="12"/>
      <c r="S69" s="12"/>
      <c r="T69" s="12"/>
    </row>
    <row r="70">
      <c r="A70" s="9">
        <v>43087.0</v>
      </c>
      <c r="B70" s="10" t="s">
        <v>129</v>
      </c>
      <c r="C70" s="10" t="s">
        <v>130</v>
      </c>
      <c r="D70" s="10">
        <v>4.5</v>
      </c>
      <c r="E70" s="11">
        <v>1.0</v>
      </c>
      <c r="F70" s="10">
        <v>5.0</v>
      </c>
      <c r="G70" s="11">
        <f t="shared" si="25"/>
        <v>-1</v>
      </c>
      <c r="H70" s="11">
        <f t="shared" si="2"/>
        <v>-1.4375</v>
      </c>
      <c r="I70" s="11">
        <v>5.4</v>
      </c>
      <c r="J70" s="11"/>
      <c r="K70" s="11">
        <f t="shared" si="26"/>
        <v>-1</v>
      </c>
      <c r="L70" s="11">
        <f t="shared" si="4"/>
        <v>0.3220625</v>
      </c>
      <c r="M70" s="12"/>
      <c r="N70" s="12"/>
      <c r="O70" s="12"/>
      <c r="P70" s="12"/>
      <c r="Q70" s="12"/>
      <c r="R70" s="12"/>
      <c r="S70" s="12"/>
      <c r="T70" s="12"/>
    </row>
    <row r="71">
      <c r="A71" s="9">
        <v>43087.0</v>
      </c>
      <c r="B71" s="10" t="s">
        <v>131</v>
      </c>
      <c r="C71" s="10" t="s">
        <v>132</v>
      </c>
      <c r="D71" s="10">
        <v>4.0</v>
      </c>
      <c r="E71" s="11">
        <v>1.0</v>
      </c>
      <c r="F71" s="10">
        <v>1.0</v>
      </c>
      <c r="G71" s="11">
        <f>E71*(D71-1)</f>
        <v>3</v>
      </c>
      <c r="H71" s="11">
        <f t="shared" si="2"/>
        <v>1.5625</v>
      </c>
      <c r="I71" s="11">
        <v>4.59</v>
      </c>
      <c r="J71" s="11"/>
      <c r="K71" s="11">
        <f>E71*(I71-1)*0.95</f>
        <v>3.4105</v>
      </c>
      <c r="L71" s="11">
        <f t="shared" si="4"/>
        <v>3.7325625</v>
      </c>
      <c r="M71" s="12"/>
      <c r="N71" s="12"/>
      <c r="O71" s="12"/>
      <c r="P71" s="12"/>
      <c r="Q71" s="12"/>
      <c r="R71" s="12"/>
      <c r="S71" s="12"/>
      <c r="T71" s="12"/>
    </row>
    <row r="72">
      <c r="A72" s="9">
        <v>43087.0</v>
      </c>
      <c r="B72" s="10" t="s">
        <v>133</v>
      </c>
      <c r="C72" s="10" t="s">
        <v>134</v>
      </c>
      <c r="D72" s="10">
        <v>8.5</v>
      </c>
      <c r="E72" s="11">
        <v>1.0</v>
      </c>
      <c r="F72" s="10">
        <v>3.0</v>
      </c>
      <c r="G72" s="11">
        <f>((E72/2)*((D72-1)/4))-(E72/2)</f>
        <v>0.4375</v>
      </c>
      <c r="H72" s="11">
        <f t="shared" si="2"/>
        <v>2</v>
      </c>
      <c r="I72" s="11">
        <v>4.67</v>
      </c>
      <c r="J72" s="11"/>
      <c r="K72" s="11">
        <f>(((E72/2)*((I72-1)/4))*0.95)-(E72/2)</f>
        <v>-0.0641875</v>
      </c>
      <c r="L72" s="11">
        <f t="shared" si="4"/>
        <v>3.668375</v>
      </c>
      <c r="M72" s="12"/>
      <c r="N72" s="13"/>
      <c r="O72" s="22"/>
      <c r="P72" s="12"/>
      <c r="Q72" s="12"/>
      <c r="R72" s="12"/>
      <c r="S72" s="12"/>
      <c r="T72" s="12"/>
    </row>
    <row r="73">
      <c r="A73" s="9">
        <v>43087.0</v>
      </c>
      <c r="B73" s="10" t="s">
        <v>133</v>
      </c>
      <c r="C73" s="10" t="s">
        <v>135</v>
      </c>
      <c r="D73" s="10">
        <v>5.5</v>
      </c>
      <c r="E73" s="11">
        <v>1.0</v>
      </c>
      <c r="F73" s="10">
        <v>7.0</v>
      </c>
      <c r="G73" s="11">
        <f t="shared" ref="G73:G79" si="27">-E73</f>
        <v>-1</v>
      </c>
      <c r="H73" s="11">
        <f t="shared" si="2"/>
        <v>1</v>
      </c>
      <c r="I73" s="11">
        <v>5.1</v>
      </c>
      <c r="J73" s="11"/>
      <c r="K73" s="11">
        <f t="shared" ref="K73:K79" si="28">-E73</f>
        <v>-1</v>
      </c>
      <c r="L73" s="11">
        <f t="shared" si="4"/>
        <v>2.668375</v>
      </c>
      <c r="M73" s="12"/>
      <c r="N73" s="12"/>
      <c r="O73" s="12"/>
      <c r="P73" s="12"/>
      <c r="Q73" s="12"/>
      <c r="R73" s="12"/>
      <c r="S73" s="12"/>
      <c r="T73" s="12"/>
    </row>
    <row r="74">
      <c r="A74" s="9">
        <v>43087.0</v>
      </c>
      <c r="B74" s="10" t="s">
        <v>136</v>
      </c>
      <c r="C74" s="10" t="s">
        <v>137</v>
      </c>
      <c r="D74" s="10">
        <v>2.1</v>
      </c>
      <c r="E74" s="11">
        <v>1.0</v>
      </c>
      <c r="F74" s="10">
        <v>3.0</v>
      </c>
      <c r="G74" s="11">
        <f t="shared" si="27"/>
        <v>-1</v>
      </c>
      <c r="H74" s="11">
        <f t="shared" si="2"/>
        <v>0</v>
      </c>
      <c r="I74" s="11">
        <v>1.7</v>
      </c>
      <c r="J74" s="11"/>
      <c r="K74" s="11">
        <f t="shared" si="28"/>
        <v>-1</v>
      </c>
      <c r="L74" s="11">
        <f t="shared" si="4"/>
        <v>1.668375</v>
      </c>
      <c r="M74" s="12"/>
      <c r="N74" s="12"/>
      <c r="O74" s="12"/>
      <c r="P74" s="12"/>
      <c r="Q74" s="12"/>
      <c r="R74" s="12"/>
      <c r="S74" s="12"/>
      <c r="T74" s="12"/>
    </row>
    <row r="75">
      <c r="A75" s="9">
        <v>43087.0</v>
      </c>
      <c r="B75" s="10" t="s">
        <v>136</v>
      </c>
      <c r="C75" s="10" t="s">
        <v>138</v>
      </c>
      <c r="D75" s="10">
        <v>12.0</v>
      </c>
      <c r="E75" s="11">
        <v>1.0</v>
      </c>
      <c r="F75" s="10">
        <v>4.0</v>
      </c>
      <c r="G75" s="11">
        <f t="shared" si="27"/>
        <v>-1</v>
      </c>
      <c r="H75" s="11">
        <f t="shared" si="2"/>
        <v>-1</v>
      </c>
      <c r="I75" s="11">
        <v>9.8</v>
      </c>
      <c r="J75" s="11"/>
      <c r="K75" s="11">
        <f t="shared" si="28"/>
        <v>-1</v>
      </c>
      <c r="L75" s="11">
        <f t="shared" si="4"/>
        <v>0.668375</v>
      </c>
      <c r="M75" s="12"/>
      <c r="N75" s="12"/>
      <c r="O75" s="12"/>
      <c r="P75" s="12"/>
      <c r="Q75" s="12"/>
      <c r="R75" s="12"/>
      <c r="S75" s="12"/>
      <c r="T75" s="12"/>
    </row>
    <row r="76">
      <c r="A76" s="9">
        <v>43087.0</v>
      </c>
      <c r="B76" s="10" t="s">
        <v>139</v>
      </c>
      <c r="C76" s="10" t="s">
        <v>140</v>
      </c>
      <c r="D76" s="10">
        <v>5.5</v>
      </c>
      <c r="E76" s="11">
        <v>1.0</v>
      </c>
      <c r="F76" s="10">
        <v>6.0</v>
      </c>
      <c r="G76" s="11">
        <f t="shared" si="27"/>
        <v>-1</v>
      </c>
      <c r="H76" s="11">
        <f t="shared" si="2"/>
        <v>-2</v>
      </c>
      <c r="I76" s="11">
        <v>6.67</v>
      </c>
      <c r="J76" s="11"/>
      <c r="K76" s="11">
        <f t="shared" si="28"/>
        <v>-1</v>
      </c>
      <c r="L76" s="11">
        <f t="shared" si="4"/>
        <v>-0.331625</v>
      </c>
      <c r="M76" s="12"/>
      <c r="N76" s="12"/>
      <c r="O76" s="12"/>
      <c r="P76" s="12"/>
      <c r="Q76" s="12"/>
      <c r="R76" s="12"/>
      <c r="S76" s="12"/>
      <c r="T76" s="12"/>
    </row>
    <row r="77">
      <c r="A77" s="9">
        <v>43087.0</v>
      </c>
      <c r="B77" s="10" t="s">
        <v>141</v>
      </c>
      <c r="C77" s="10" t="s">
        <v>142</v>
      </c>
      <c r="D77" s="10">
        <v>4.0</v>
      </c>
      <c r="E77" s="11">
        <v>1.0</v>
      </c>
      <c r="F77" s="10">
        <v>2.0</v>
      </c>
      <c r="G77" s="11">
        <f t="shared" si="27"/>
        <v>-1</v>
      </c>
      <c r="H77" s="11">
        <f t="shared" si="2"/>
        <v>-3</v>
      </c>
      <c r="I77" s="11">
        <v>2.69</v>
      </c>
      <c r="J77" s="11"/>
      <c r="K77" s="11">
        <f t="shared" si="28"/>
        <v>-1</v>
      </c>
      <c r="L77" s="11">
        <f t="shared" si="4"/>
        <v>-1.331625</v>
      </c>
      <c r="M77" s="12"/>
      <c r="N77" s="12"/>
      <c r="O77" s="12"/>
      <c r="P77" s="12"/>
      <c r="Q77" s="12"/>
      <c r="R77" s="12"/>
      <c r="S77" s="12"/>
      <c r="T77" s="12"/>
    </row>
    <row r="78">
      <c r="A78" s="9">
        <v>43088.0</v>
      </c>
      <c r="B78" s="10" t="s">
        <v>143</v>
      </c>
      <c r="C78" s="10" t="s">
        <v>144</v>
      </c>
      <c r="D78" s="10">
        <v>12.0</v>
      </c>
      <c r="E78" s="11">
        <v>1.0</v>
      </c>
      <c r="F78" s="10">
        <v>5.0</v>
      </c>
      <c r="G78" s="11">
        <f t="shared" si="27"/>
        <v>-1</v>
      </c>
      <c r="H78" s="11">
        <f t="shared" si="2"/>
        <v>-4</v>
      </c>
      <c r="I78" s="11">
        <v>14.86</v>
      </c>
      <c r="J78" s="11"/>
      <c r="K78" s="11">
        <f t="shared" si="28"/>
        <v>-1</v>
      </c>
      <c r="L78" s="11">
        <f t="shared" si="4"/>
        <v>-2.331625</v>
      </c>
      <c r="M78" s="12"/>
      <c r="N78" s="12"/>
      <c r="O78" s="12"/>
      <c r="P78" s="12"/>
      <c r="Q78" s="12"/>
      <c r="R78" s="12"/>
      <c r="S78" s="12"/>
      <c r="T78" s="12"/>
    </row>
    <row r="79">
      <c r="A79" s="9">
        <v>43088.0</v>
      </c>
      <c r="B79" s="10" t="s">
        <v>143</v>
      </c>
      <c r="C79" s="10" t="s">
        <v>145</v>
      </c>
      <c r="D79" s="10">
        <v>10.0</v>
      </c>
      <c r="E79" s="11">
        <v>1.0</v>
      </c>
      <c r="F79" s="10">
        <v>6.0</v>
      </c>
      <c r="G79" s="11">
        <f t="shared" si="27"/>
        <v>-1</v>
      </c>
      <c r="H79" s="11">
        <f t="shared" si="2"/>
        <v>-5</v>
      </c>
      <c r="I79" s="11">
        <v>22.93</v>
      </c>
      <c r="J79" s="11"/>
      <c r="K79" s="11">
        <f t="shared" si="28"/>
        <v>-1</v>
      </c>
      <c r="L79" s="11">
        <f t="shared" si="4"/>
        <v>-3.331625</v>
      </c>
      <c r="M79" s="12"/>
      <c r="N79" s="12"/>
      <c r="O79" s="12"/>
      <c r="P79" s="12"/>
      <c r="Q79" s="12"/>
      <c r="R79" s="12"/>
      <c r="S79" s="12"/>
      <c r="T79" s="12"/>
    </row>
    <row r="80">
      <c r="A80" s="9">
        <v>43088.0</v>
      </c>
      <c r="B80" s="10" t="s">
        <v>146</v>
      </c>
      <c r="C80" s="10" t="s">
        <v>147</v>
      </c>
      <c r="D80" s="10">
        <v>5.5</v>
      </c>
      <c r="E80" s="11">
        <v>1.0</v>
      </c>
      <c r="F80" s="10">
        <v>1.0</v>
      </c>
      <c r="G80" s="11">
        <f>((E80/2)*(D80-1))+((E80/2)*((D80-1)/4))</f>
        <v>2.8125</v>
      </c>
      <c r="H80" s="11">
        <f t="shared" si="2"/>
        <v>-2.1875</v>
      </c>
      <c r="I80" s="11">
        <v>3.99</v>
      </c>
      <c r="J80" s="11"/>
      <c r="K80" s="11">
        <f>(((E80/2)*(I80-1))+((E80/2)*((I80-1)/4))*0.95)</f>
        <v>1.8500625</v>
      </c>
      <c r="L80" s="11">
        <f t="shared" si="4"/>
        <v>-1.4815625</v>
      </c>
      <c r="M80" s="12"/>
      <c r="N80" s="12"/>
      <c r="O80" s="12"/>
      <c r="P80" s="12"/>
      <c r="Q80" s="12"/>
      <c r="R80" s="12"/>
      <c r="S80" s="12"/>
      <c r="T80" s="12"/>
    </row>
    <row r="81">
      <c r="A81" s="9">
        <v>43088.0</v>
      </c>
      <c r="B81" s="10" t="s">
        <v>146</v>
      </c>
      <c r="C81" s="10" t="s">
        <v>148</v>
      </c>
      <c r="D81" s="10">
        <v>4.33</v>
      </c>
      <c r="E81" s="11">
        <v>1.0</v>
      </c>
      <c r="F81" s="10">
        <v>3.0</v>
      </c>
      <c r="G81" s="11">
        <f>-E81</f>
        <v>-1</v>
      </c>
      <c r="H81" s="11">
        <f t="shared" si="2"/>
        <v>-3.1875</v>
      </c>
      <c r="I81" s="11">
        <v>5.2</v>
      </c>
      <c r="J81" s="11"/>
      <c r="K81" s="11">
        <f>-E81</f>
        <v>-1</v>
      </c>
      <c r="L81" s="11">
        <f t="shared" si="4"/>
        <v>-2.4815625</v>
      </c>
      <c r="M81" s="12"/>
      <c r="N81" s="12"/>
      <c r="O81" s="12"/>
      <c r="P81" s="12"/>
      <c r="Q81" s="12"/>
      <c r="R81" s="12"/>
      <c r="S81" s="12"/>
      <c r="T81" s="12"/>
    </row>
    <row r="82">
      <c r="A82" s="9">
        <v>43088.0</v>
      </c>
      <c r="B82" s="10" t="s">
        <v>149</v>
      </c>
      <c r="C82" s="10" t="s">
        <v>150</v>
      </c>
      <c r="D82" s="10">
        <v>5.5</v>
      </c>
      <c r="E82" s="11">
        <v>1.0</v>
      </c>
      <c r="F82" s="10">
        <v>3.0</v>
      </c>
      <c r="G82" s="11">
        <f>((E82/2)*((D82-1)/4))-(E82/2)</f>
        <v>0.0625</v>
      </c>
      <c r="H82" s="11">
        <f t="shared" si="2"/>
        <v>-3.125</v>
      </c>
      <c r="I82" s="11">
        <v>4.25</v>
      </c>
      <c r="J82" s="11"/>
      <c r="K82" s="11">
        <f>(((E82/2)*((I82-1)/4))*0.95)-(E82/2)</f>
        <v>-0.1140625</v>
      </c>
      <c r="L82" s="11">
        <f t="shared" si="4"/>
        <v>-2.595625</v>
      </c>
      <c r="M82" s="12"/>
      <c r="N82" s="12"/>
      <c r="O82" s="12"/>
      <c r="P82" s="12"/>
      <c r="Q82" s="12"/>
      <c r="R82" s="12"/>
      <c r="S82" s="12"/>
      <c r="T82" s="12"/>
    </row>
    <row r="83">
      <c r="A83" s="9">
        <v>43088.0</v>
      </c>
      <c r="B83" s="10" t="s">
        <v>151</v>
      </c>
      <c r="C83" s="10" t="s">
        <v>152</v>
      </c>
      <c r="D83" s="10">
        <v>5.5</v>
      </c>
      <c r="E83" s="11">
        <v>1.0</v>
      </c>
      <c r="F83" s="10">
        <v>1.0</v>
      </c>
      <c r="G83" s="11">
        <f>((E83/2)*(D83-1))+((E83/2)*((D83-1)/4))</f>
        <v>2.8125</v>
      </c>
      <c r="H83" s="11">
        <f t="shared" si="2"/>
        <v>-0.3125</v>
      </c>
      <c r="I83" s="11">
        <v>5.63</v>
      </c>
      <c r="J83" s="11"/>
      <c r="K83" s="11">
        <f>(((E83/2)*(I83-1))+((E83/2)*((I83-1)/4))*0.95)</f>
        <v>2.8648125</v>
      </c>
      <c r="L83" s="11">
        <f t="shared" si="4"/>
        <v>0.2691875</v>
      </c>
      <c r="M83" s="12"/>
      <c r="N83" s="12"/>
      <c r="O83" s="12"/>
      <c r="P83" s="12"/>
      <c r="Q83" s="12"/>
      <c r="R83" s="12"/>
      <c r="S83" s="12"/>
      <c r="T83" s="12"/>
    </row>
    <row r="84">
      <c r="A84" s="9">
        <v>43088.0</v>
      </c>
      <c r="B84" s="10" t="s">
        <v>151</v>
      </c>
      <c r="C84" s="10" t="s">
        <v>153</v>
      </c>
      <c r="D84" s="10">
        <v>22.0</v>
      </c>
      <c r="E84" s="11">
        <v>1.0</v>
      </c>
      <c r="F84" s="10">
        <v>5.0</v>
      </c>
      <c r="G84" s="11">
        <f>-E84</f>
        <v>-1</v>
      </c>
      <c r="H84" s="11">
        <f t="shared" si="2"/>
        <v>-1.3125</v>
      </c>
      <c r="I84" s="11">
        <v>20.81</v>
      </c>
      <c r="J84" s="11"/>
      <c r="K84" s="11">
        <f>-E84</f>
        <v>-1</v>
      </c>
      <c r="L84" s="11">
        <f t="shared" si="4"/>
        <v>-0.7308125</v>
      </c>
      <c r="M84" s="12"/>
      <c r="N84" s="12"/>
      <c r="O84" s="12"/>
      <c r="P84" s="12"/>
      <c r="Q84" s="12"/>
      <c r="R84" s="12"/>
      <c r="S84" s="12"/>
      <c r="T84" s="12"/>
    </row>
    <row r="85">
      <c r="A85" s="9">
        <v>43088.0</v>
      </c>
      <c r="B85" s="10" t="s">
        <v>154</v>
      </c>
      <c r="C85" s="10" t="s">
        <v>155</v>
      </c>
      <c r="D85" s="10">
        <v>6.0</v>
      </c>
      <c r="E85" s="11">
        <v>1.0</v>
      </c>
      <c r="F85" s="10">
        <v>2.0</v>
      </c>
      <c r="G85" s="11">
        <f>((E85/2)*((D85-1)/4))-(E85/2)</f>
        <v>0.125</v>
      </c>
      <c r="H85" s="11">
        <f t="shared" si="2"/>
        <v>-1.1875</v>
      </c>
      <c r="I85" s="11">
        <v>5.2</v>
      </c>
      <c r="J85" s="11"/>
      <c r="K85" s="11">
        <f>(((E85/2)*((I85-1)/4))*0.95)-(E85/2)</f>
        <v>-0.00125</v>
      </c>
      <c r="L85" s="11">
        <f t="shared" si="4"/>
        <v>-0.7320625</v>
      </c>
      <c r="M85" s="12"/>
      <c r="N85" s="12"/>
      <c r="O85" s="12"/>
      <c r="P85" s="12"/>
      <c r="Q85" s="12"/>
      <c r="R85" s="12"/>
      <c r="S85" s="12"/>
      <c r="T85" s="12"/>
    </row>
    <row r="86">
      <c r="A86" s="9">
        <v>43088.0</v>
      </c>
      <c r="B86" s="10" t="s">
        <v>156</v>
      </c>
      <c r="C86" s="10" t="s">
        <v>157</v>
      </c>
      <c r="D86" s="10">
        <v>11.0</v>
      </c>
      <c r="E86" s="11">
        <v>1.0</v>
      </c>
      <c r="F86" s="10">
        <v>1.0</v>
      </c>
      <c r="G86" s="11">
        <f>((E86/2)*(D86-1))+((E86/2)*((D86-1)/4))</f>
        <v>6.25</v>
      </c>
      <c r="H86" s="11">
        <f t="shared" si="2"/>
        <v>5.0625</v>
      </c>
      <c r="I86" s="11">
        <v>19.0</v>
      </c>
      <c r="J86" s="11"/>
      <c r="K86" s="11">
        <f>(((E86/2)*(I86-1))+((E86/2)*((I86-1)/4))*0.95)</f>
        <v>11.1375</v>
      </c>
      <c r="L86" s="11">
        <f t="shared" si="4"/>
        <v>10.4054375</v>
      </c>
      <c r="M86" s="12"/>
      <c r="N86" s="12"/>
      <c r="O86" s="12"/>
      <c r="P86" s="12"/>
      <c r="Q86" s="12"/>
      <c r="R86" s="12"/>
      <c r="S86" s="12"/>
      <c r="T86" s="12"/>
    </row>
    <row r="87">
      <c r="A87" s="9">
        <v>43088.0</v>
      </c>
      <c r="B87" s="10" t="s">
        <v>156</v>
      </c>
      <c r="C87" s="10" t="s">
        <v>158</v>
      </c>
      <c r="D87" s="10">
        <v>6.0</v>
      </c>
      <c r="E87" s="11">
        <v>1.0</v>
      </c>
      <c r="F87" s="10">
        <v>3.0</v>
      </c>
      <c r="G87" s="11">
        <f>((E87/2)*((D87-1)/4))-(E87/2)</f>
        <v>0.125</v>
      </c>
      <c r="H87" s="11">
        <f t="shared" si="2"/>
        <v>5.1875</v>
      </c>
      <c r="I87" s="11">
        <v>9.6</v>
      </c>
      <c r="J87" s="11"/>
      <c r="K87" s="11">
        <f>(((E87/2)*((I87-1)/4))*0.95)-(E87/2)</f>
        <v>0.52125</v>
      </c>
      <c r="L87" s="11">
        <f t="shared" si="4"/>
        <v>10.9266875</v>
      </c>
      <c r="M87" s="12"/>
      <c r="N87" s="12"/>
      <c r="O87" s="12"/>
      <c r="P87" s="12"/>
      <c r="Q87" s="12"/>
      <c r="R87" s="12"/>
      <c r="S87" s="12"/>
      <c r="T87" s="12"/>
    </row>
    <row r="88">
      <c r="A88" s="9">
        <v>43088.0</v>
      </c>
      <c r="B88" s="10" t="s">
        <v>159</v>
      </c>
      <c r="C88" s="10" t="s">
        <v>160</v>
      </c>
      <c r="D88" s="10">
        <v>17.0</v>
      </c>
      <c r="E88" s="11">
        <v>1.0</v>
      </c>
      <c r="F88" s="10" t="s">
        <v>42</v>
      </c>
      <c r="G88" s="11">
        <f t="shared" ref="G88:G91" si="29">-E88</f>
        <v>-1</v>
      </c>
      <c r="H88" s="11">
        <f t="shared" si="2"/>
        <v>4.1875</v>
      </c>
      <c r="I88" s="11">
        <v>18.0</v>
      </c>
      <c r="J88" s="11"/>
      <c r="K88" s="11">
        <f t="shared" ref="K88:K91" si="30">-E88</f>
        <v>-1</v>
      </c>
      <c r="L88" s="11">
        <f t="shared" si="4"/>
        <v>9.9266875</v>
      </c>
      <c r="M88" s="12"/>
      <c r="N88" s="12"/>
      <c r="O88" s="12"/>
      <c r="P88" s="12"/>
      <c r="Q88" s="12"/>
      <c r="R88" s="12"/>
      <c r="S88" s="12"/>
      <c r="T88" s="12"/>
    </row>
    <row r="89">
      <c r="A89" s="9">
        <v>43088.0</v>
      </c>
      <c r="B89" s="10" t="s">
        <v>161</v>
      </c>
      <c r="C89" s="10" t="s">
        <v>162</v>
      </c>
      <c r="D89" s="10">
        <v>4.0</v>
      </c>
      <c r="E89" s="11">
        <v>1.0</v>
      </c>
      <c r="F89" s="10">
        <v>3.0</v>
      </c>
      <c r="G89" s="11">
        <f t="shared" si="29"/>
        <v>-1</v>
      </c>
      <c r="H89" s="11">
        <f t="shared" si="2"/>
        <v>3.1875</v>
      </c>
      <c r="I89" s="11">
        <v>3.8</v>
      </c>
      <c r="J89" s="11"/>
      <c r="K89" s="11">
        <f t="shared" si="30"/>
        <v>-1</v>
      </c>
      <c r="L89" s="11">
        <f t="shared" si="4"/>
        <v>8.9266875</v>
      </c>
      <c r="M89" s="12"/>
      <c r="N89" s="12"/>
      <c r="O89" s="12"/>
      <c r="P89" s="12"/>
      <c r="Q89" s="12"/>
      <c r="R89" s="12"/>
      <c r="S89" s="12"/>
      <c r="T89" s="12"/>
    </row>
    <row r="90">
      <c r="A90" s="9">
        <v>43088.0</v>
      </c>
      <c r="B90" s="10" t="s">
        <v>163</v>
      </c>
      <c r="C90" s="10" t="s">
        <v>164</v>
      </c>
      <c r="D90" s="10">
        <v>7.6</v>
      </c>
      <c r="E90" s="11">
        <v>1.0</v>
      </c>
      <c r="F90" s="10">
        <v>5.0</v>
      </c>
      <c r="G90" s="11">
        <f t="shared" si="29"/>
        <v>-1</v>
      </c>
      <c r="H90" s="11">
        <f t="shared" si="2"/>
        <v>2.1875</v>
      </c>
      <c r="I90" s="11">
        <v>8.79</v>
      </c>
      <c r="J90" s="11"/>
      <c r="K90" s="11">
        <f t="shared" si="30"/>
        <v>-1</v>
      </c>
      <c r="L90" s="11">
        <f t="shared" si="4"/>
        <v>7.9266875</v>
      </c>
      <c r="M90" s="12"/>
      <c r="N90" s="12"/>
      <c r="O90" s="12"/>
      <c r="P90" s="12"/>
      <c r="Q90" s="12"/>
      <c r="R90" s="12"/>
      <c r="S90" s="12"/>
      <c r="T90" s="12"/>
    </row>
    <row r="91">
      <c r="A91" s="9">
        <v>43088.0</v>
      </c>
      <c r="B91" s="10" t="s">
        <v>163</v>
      </c>
      <c r="C91" s="10" t="s">
        <v>165</v>
      </c>
      <c r="D91" s="10">
        <v>34.0</v>
      </c>
      <c r="E91" s="11">
        <v>1.0</v>
      </c>
      <c r="F91" s="10">
        <v>9.0</v>
      </c>
      <c r="G91" s="11">
        <f t="shared" si="29"/>
        <v>-1</v>
      </c>
      <c r="H91" s="11">
        <f t="shared" si="2"/>
        <v>1.1875</v>
      </c>
      <c r="I91" s="11">
        <v>25.42</v>
      </c>
      <c r="J91" s="11"/>
      <c r="K91" s="11">
        <f t="shared" si="30"/>
        <v>-1</v>
      </c>
      <c r="L91" s="11">
        <f t="shared" si="4"/>
        <v>6.9266875</v>
      </c>
      <c r="M91" s="12"/>
      <c r="N91" s="12"/>
      <c r="O91" s="12"/>
      <c r="P91" s="12"/>
      <c r="Q91" s="12"/>
      <c r="R91" s="12"/>
      <c r="S91" s="12"/>
      <c r="T91" s="12"/>
    </row>
    <row r="92">
      <c r="A92" s="9">
        <v>43088.0</v>
      </c>
      <c r="B92" s="10" t="s">
        <v>166</v>
      </c>
      <c r="C92" s="10" t="s">
        <v>167</v>
      </c>
      <c r="D92" s="10">
        <v>9.5</v>
      </c>
      <c r="E92" s="11">
        <v>1.0</v>
      </c>
      <c r="F92" s="10">
        <v>1.0</v>
      </c>
      <c r="G92" s="11">
        <f>((E92/2)*(D92-1))+((E92/2)*((D92-1)/4))</f>
        <v>5.3125</v>
      </c>
      <c r="H92" s="11">
        <f t="shared" si="2"/>
        <v>6.5</v>
      </c>
      <c r="I92" s="11">
        <v>5.7</v>
      </c>
      <c r="J92" s="11"/>
      <c r="K92" s="11">
        <f>(((E92/2)*(I92-1))+((E92/2)*((I92-1)/4))*0.95)</f>
        <v>2.908125</v>
      </c>
      <c r="L92" s="11">
        <f t="shared" si="4"/>
        <v>9.8348125</v>
      </c>
      <c r="M92" s="12"/>
      <c r="N92" s="12"/>
      <c r="O92" s="12"/>
      <c r="P92" s="12"/>
      <c r="Q92" s="12"/>
      <c r="R92" s="12"/>
      <c r="S92" s="12"/>
      <c r="T92" s="12"/>
    </row>
    <row r="93">
      <c r="A93" s="9">
        <v>43088.0</v>
      </c>
      <c r="B93" s="10" t="s">
        <v>166</v>
      </c>
      <c r="C93" s="10" t="s">
        <v>168</v>
      </c>
      <c r="D93" s="10">
        <v>6.5</v>
      </c>
      <c r="E93" s="11">
        <v>1.0</v>
      </c>
      <c r="F93" s="10">
        <v>3.0</v>
      </c>
      <c r="G93" s="11">
        <f>((E93/2)*((D93-1)/4))-(E93/2)</f>
        <v>0.1875</v>
      </c>
      <c r="H93" s="11">
        <f t="shared" si="2"/>
        <v>6.6875</v>
      </c>
      <c r="I93" s="11">
        <v>4.7</v>
      </c>
      <c r="J93" s="11"/>
      <c r="K93" s="11">
        <f>(((E93/2)*((I93-1)/4))*0.95)-(E93/2)</f>
        <v>-0.060625</v>
      </c>
      <c r="L93" s="11">
        <f t="shared" si="4"/>
        <v>9.7741875</v>
      </c>
      <c r="M93" s="12"/>
      <c r="N93" s="12"/>
      <c r="O93" s="12"/>
      <c r="P93" s="12"/>
      <c r="Q93" s="12"/>
      <c r="R93" s="12"/>
      <c r="S93" s="12"/>
      <c r="T93" s="12"/>
    </row>
    <row r="94">
      <c r="A94" s="9">
        <v>43088.0</v>
      </c>
      <c r="B94" s="10" t="s">
        <v>169</v>
      </c>
      <c r="C94" s="10" t="s">
        <v>170</v>
      </c>
      <c r="D94" s="10">
        <v>3.5</v>
      </c>
      <c r="E94" s="11">
        <v>1.0</v>
      </c>
      <c r="F94" s="10">
        <v>1.0</v>
      </c>
      <c r="G94" s="11">
        <f>E94*(D94-1)</f>
        <v>2.5</v>
      </c>
      <c r="H94" s="11">
        <f t="shared" si="2"/>
        <v>9.1875</v>
      </c>
      <c r="I94" s="11">
        <v>3.04</v>
      </c>
      <c r="J94" s="11"/>
      <c r="K94" s="11">
        <f>E94*(I94-1)*0.95</f>
        <v>1.938</v>
      </c>
      <c r="L94" s="11">
        <f t="shared" si="4"/>
        <v>11.7121875</v>
      </c>
      <c r="M94" s="12"/>
      <c r="N94" s="12"/>
      <c r="O94" s="12"/>
      <c r="P94" s="12"/>
      <c r="Q94" s="12"/>
      <c r="R94" s="12"/>
      <c r="S94" s="12"/>
      <c r="T94" s="12"/>
    </row>
    <row r="95">
      <c r="A95" s="9">
        <v>43088.0</v>
      </c>
      <c r="B95" s="10" t="s">
        <v>171</v>
      </c>
      <c r="C95" s="10" t="s">
        <v>172</v>
      </c>
      <c r="D95" s="10">
        <v>11.0</v>
      </c>
      <c r="E95" s="11">
        <v>1.0</v>
      </c>
      <c r="F95" s="10">
        <v>2.0</v>
      </c>
      <c r="G95" s="11">
        <f>((E95/2)*((D95-1)/4))-(E95/2)</f>
        <v>0.75</v>
      </c>
      <c r="H95" s="11">
        <f t="shared" si="2"/>
        <v>9.9375</v>
      </c>
      <c r="I95" s="11">
        <v>10.5</v>
      </c>
      <c r="J95" s="11"/>
      <c r="K95" s="11">
        <f>(((E95/2)*((I95-1)/4))*0.95)-(E95/2)</f>
        <v>0.628125</v>
      </c>
      <c r="L95" s="11">
        <f t="shared" si="4"/>
        <v>12.3403125</v>
      </c>
      <c r="M95" s="12"/>
      <c r="N95" s="12"/>
      <c r="O95" s="12"/>
      <c r="P95" s="12"/>
      <c r="Q95" s="12"/>
      <c r="R95" s="12"/>
      <c r="S95" s="12"/>
      <c r="T95" s="12"/>
    </row>
    <row r="96">
      <c r="A96" s="9">
        <v>43088.0</v>
      </c>
      <c r="B96" s="10" t="s">
        <v>173</v>
      </c>
      <c r="C96" s="10" t="s">
        <v>174</v>
      </c>
      <c r="D96" s="10">
        <v>13.5</v>
      </c>
      <c r="E96" s="11">
        <v>1.0</v>
      </c>
      <c r="F96" s="10">
        <v>1.0</v>
      </c>
      <c r="G96" s="11">
        <f>((E96/2)*(D96-1))+((E96/2)*((D96-1)/4))</f>
        <v>7.8125</v>
      </c>
      <c r="H96" s="11">
        <f t="shared" si="2"/>
        <v>17.75</v>
      </c>
      <c r="I96" s="11">
        <v>9.4</v>
      </c>
      <c r="J96" s="11"/>
      <c r="K96" s="11">
        <f>(((E96/2)*(I96-1))+((E96/2)*((I96-1)/4))*0.95)</f>
        <v>5.1975</v>
      </c>
      <c r="L96" s="11">
        <f t="shared" si="4"/>
        <v>17.5378125</v>
      </c>
      <c r="M96" s="12"/>
      <c r="N96" s="12"/>
      <c r="O96" s="12"/>
      <c r="P96" s="12"/>
      <c r="Q96" s="12"/>
      <c r="R96" s="12"/>
      <c r="S96" s="12"/>
      <c r="T96" s="12"/>
    </row>
    <row r="97">
      <c r="A97" s="9">
        <v>43088.0</v>
      </c>
      <c r="B97" s="10" t="s">
        <v>175</v>
      </c>
      <c r="C97" s="10" t="s">
        <v>176</v>
      </c>
      <c r="D97" s="10">
        <v>8.5</v>
      </c>
      <c r="E97" s="11">
        <v>1.0</v>
      </c>
      <c r="F97" s="10" t="s">
        <v>59</v>
      </c>
      <c r="G97" s="11">
        <f>-E97</f>
        <v>-1</v>
      </c>
      <c r="H97" s="11">
        <f t="shared" si="2"/>
        <v>16.75</v>
      </c>
      <c r="I97" s="11">
        <v>4.4</v>
      </c>
      <c r="J97" s="11"/>
      <c r="K97" s="11">
        <f>-E97</f>
        <v>-1</v>
      </c>
      <c r="L97" s="11">
        <f t="shared" si="4"/>
        <v>16.5378125</v>
      </c>
      <c r="M97" s="12"/>
      <c r="N97" s="12"/>
      <c r="O97" s="12"/>
      <c r="P97" s="12"/>
      <c r="Q97" s="12"/>
      <c r="R97" s="12"/>
      <c r="S97" s="12"/>
      <c r="T97" s="12"/>
    </row>
    <row r="98">
      <c r="A98" s="9">
        <v>43088.0</v>
      </c>
      <c r="B98" s="10" t="s">
        <v>177</v>
      </c>
      <c r="C98" s="10" t="s">
        <v>178</v>
      </c>
      <c r="D98" s="10">
        <v>10.0</v>
      </c>
      <c r="E98" s="11">
        <v>1.0</v>
      </c>
      <c r="F98" s="10">
        <v>2.0</v>
      </c>
      <c r="G98" s="11">
        <f>((E98/2)*((D98-1)/4))-(E98/2)</f>
        <v>0.625</v>
      </c>
      <c r="H98" s="11">
        <f t="shared" si="2"/>
        <v>17.375</v>
      </c>
      <c r="I98" s="11">
        <v>5.8</v>
      </c>
      <c r="J98" s="11"/>
      <c r="K98" s="11">
        <f>(((E98/2)*((I98-1)/4))*0.95)-(E98/2)</f>
        <v>0.07</v>
      </c>
      <c r="L98" s="11">
        <f t="shared" si="4"/>
        <v>16.6078125</v>
      </c>
      <c r="M98" s="12"/>
      <c r="N98" s="12"/>
      <c r="O98" s="12"/>
      <c r="P98" s="12"/>
      <c r="Q98" s="12"/>
      <c r="R98" s="12"/>
      <c r="S98" s="12"/>
      <c r="T98" s="12"/>
    </row>
    <row r="99">
      <c r="A99" s="9">
        <v>43088.0</v>
      </c>
      <c r="B99" s="10" t="s">
        <v>177</v>
      </c>
      <c r="C99" s="10" t="s">
        <v>179</v>
      </c>
      <c r="D99" s="10">
        <v>18.0</v>
      </c>
      <c r="E99" s="11">
        <v>1.0</v>
      </c>
      <c r="F99" s="10">
        <v>6.0</v>
      </c>
      <c r="G99" s="11">
        <f t="shared" ref="G99:G103" si="31">-E99</f>
        <v>-1</v>
      </c>
      <c r="H99" s="11">
        <f t="shared" si="2"/>
        <v>16.375</v>
      </c>
      <c r="I99" s="11">
        <v>14.35</v>
      </c>
      <c r="J99" s="11"/>
      <c r="K99" s="11">
        <f t="shared" ref="K99:K104" si="32">-E99</f>
        <v>-1</v>
      </c>
      <c r="L99" s="11">
        <f t="shared" si="4"/>
        <v>15.6078125</v>
      </c>
      <c r="M99" s="12"/>
      <c r="N99" s="12"/>
      <c r="O99" s="12"/>
      <c r="P99" s="12"/>
      <c r="Q99" s="12"/>
      <c r="R99" s="12"/>
      <c r="S99" s="12"/>
      <c r="T99" s="12"/>
    </row>
    <row r="100">
      <c r="A100" s="9">
        <v>43088.0</v>
      </c>
      <c r="B100" s="10" t="s">
        <v>180</v>
      </c>
      <c r="C100" s="10" t="s">
        <v>181</v>
      </c>
      <c r="D100" s="10">
        <v>4.5</v>
      </c>
      <c r="E100" s="11">
        <v>1.0</v>
      </c>
      <c r="F100" s="10">
        <v>3.0</v>
      </c>
      <c r="G100" s="11">
        <f t="shared" si="31"/>
        <v>-1</v>
      </c>
      <c r="H100" s="11">
        <f t="shared" si="2"/>
        <v>15.375</v>
      </c>
      <c r="I100" s="11">
        <v>3.3</v>
      </c>
      <c r="J100" s="11"/>
      <c r="K100" s="11">
        <f t="shared" si="32"/>
        <v>-1</v>
      </c>
      <c r="L100" s="11">
        <f t="shared" si="4"/>
        <v>14.6078125</v>
      </c>
      <c r="M100" s="12"/>
      <c r="N100" s="12"/>
      <c r="O100" s="12"/>
      <c r="P100" s="12"/>
      <c r="Q100" s="12"/>
      <c r="R100" s="12"/>
      <c r="S100" s="12"/>
      <c r="T100" s="12"/>
    </row>
    <row r="101">
      <c r="A101" s="9">
        <v>43088.0</v>
      </c>
      <c r="B101" s="10" t="s">
        <v>180</v>
      </c>
      <c r="C101" s="10" t="s">
        <v>182</v>
      </c>
      <c r="D101" s="10">
        <v>10.5</v>
      </c>
      <c r="E101" s="11">
        <v>1.0</v>
      </c>
      <c r="F101" s="10">
        <v>9.0</v>
      </c>
      <c r="G101" s="11">
        <f t="shared" si="31"/>
        <v>-1</v>
      </c>
      <c r="H101" s="11">
        <f t="shared" si="2"/>
        <v>14.375</v>
      </c>
      <c r="I101" s="11">
        <v>16.79</v>
      </c>
      <c r="J101" s="11"/>
      <c r="K101" s="11">
        <f t="shared" si="32"/>
        <v>-1</v>
      </c>
      <c r="L101" s="11">
        <f t="shared" si="4"/>
        <v>13.6078125</v>
      </c>
      <c r="M101" s="12"/>
      <c r="N101" s="12"/>
      <c r="O101" s="12"/>
      <c r="P101" s="12"/>
      <c r="Q101" s="12"/>
      <c r="R101" s="12"/>
      <c r="S101" s="12"/>
      <c r="T101" s="12"/>
    </row>
    <row r="102">
      <c r="A102" s="9">
        <v>43089.0</v>
      </c>
      <c r="B102" s="10" t="s">
        <v>183</v>
      </c>
      <c r="C102" s="10" t="s">
        <v>184</v>
      </c>
      <c r="D102" s="10">
        <v>3.0</v>
      </c>
      <c r="E102" s="11">
        <v>1.0</v>
      </c>
      <c r="F102" s="10">
        <v>2.0</v>
      </c>
      <c r="G102" s="11">
        <f t="shared" si="31"/>
        <v>-1</v>
      </c>
      <c r="H102" s="11">
        <f t="shared" si="2"/>
        <v>13.375</v>
      </c>
      <c r="I102" s="11">
        <v>2.8</v>
      </c>
      <c r="J102" s="11"/>
      <c r="K102" s="11">
        <f t="shared" si="32"/>
        <v>-1</v>
      </c>
      <c r="L102" s="11">
        <f t="shared" si="4"/>
        <v>12.6078125</v>
      </c>
      <c r="M102" s="12"/>
      <c r="N102" s="12"/>
      <c r="O102" s="12"/>
      <c r="P102" s="12"/>
      <c r="Q102" s="12"/>
      <c r="R102" s="12"/>
      <c r="S102" s="12"/>
      <c r="T102" s="12"/>
    </row>
    <row r="103">
      <c r="A103" s="9">
        <v>43089.0</v>
      </c>
      <c r="B103" s="10" t="s">
        <v>183</v>
      </c>
      <c r="C103" s="10" t="s">
        <v>185</v>
      </c>
      <c r="D103" s="10">
        <v>15.5</v>
      </c>
      <c r="E103" s="11">
        <v>1.0</v>
      </c>
      <c r="F103" s="10">
        <v>9.0</v>
      </c>
      <c r="G103" s="11">
        <f t="shared" si="31"/>
        <v>-1</v>
      </c>
      <c r="H103" s="11">
        <f t="shared" si="2"/>
        <v>12.375</v>
      </c>
      <c r="I103" s="11">
        <v>20.0</v>
      </c>
      <c r="J103" s="11"/>
      <c r="K103" s="11">
        <f t="shared" si="32"/>
        <v>-1</v>
      </c>
      <c r="L103" s="11">
        <f t="shared" si="4"/>
        <v>11.6078125</v>
      </c>
      <c r="M103" s="12"/>
      <c r="N103" s="12"/>
      <c r="O103" s="12"/>
      <c r="P103" s="12"/>
      <c r="Q103" s="12"/>
      <c r="R103" s="12"/>
      <c r="S103" s="12"/>
      <c r="T103" s="12"/>
    </row>
    <row r="104">
      <c r="A104" s="9">
        <v>43089.0</v>
      </c>
      <c r="B104" s="10" t="s">
        <v>186</v>
      </c>
      <c r="C104" s="10" t="s">
        <v>187</v>
      </c>
      <c r="D104" s="10">
        <v>6.0</v>
      </c>
      <c r="E104" s="11">
        <v>1.0</v>
      </c>
      <c r="F104" s="10">
        <v>3.0</v>
      </c>
      <c r="G104" s="11">
        <f t="shared" ref="G104:G105" si="33">((E104/2)*((D104-1)/4))-(E104/2)</f>
        <v>0.125</v>
      </c>
      <c r="H104" s="11">
        <f t="shared" si="2"/>
        <v>12.5</v>
      </c>
      <c r="I104" s="11">
        <v>5.07</v>
      </c>
      <c r="J104" s="11"/>
      <c r="K104" s="11">
        <f t="shared" si="32"/>
        <v>-1</v>
      </c>
      <c r="L104" s="11">
        <f t="shared" si="4"/>
        <v>10.6078125</v>
      </c>
      <c r="M104" s="12"/>
      <c r="N104" s="12"/>
      <c r="O104" s="12"/>
      <c r="P104" s="12"/>
      <c r="Q104" s="12"/>
      <c r="R104" s="12"/>
      <c r="S104" s="12"/>
      <c r="T104" s="12"/>
    </row>
    <row r="105">
      <c r="A105" s="9">
        <v>43089.0</v>
      </c>
      <c r="B105" s="10" t="s">
        <v>188</v>
      </c>
      <c r="C105" s="10" t="s">
        <v>189</v>
      </c>
      <c r="D105" s="10">
        <v>7.0</v>
      </c>
      <c r="E105" s="11">
        <v>1.0</v>
      </c>
      <c r="F105" s="10">
        <v>2.0</v>
      </c>
      <c r="G105" s="11">
        <f t="shared" si="33"/>
        <v>0.25</v>
      </c>
      <c r="H105" s="11">
        <f t="shared" si="2"/>
        <v>12.75</v>
      </c>
      <c r="I105" s="11">
        <v>5.0</v>
      </c>
      <c r="J105" s="11"/>
      <c r="K105" s="11">
        <f>(((E105/2)*((I105-1)/4))*0.95)-(E105/2)</f>
        <v>-0.025</v>
      </c>
      <c r="L105" s="11">
        <f t="shared" si="4"/>
        <v>10.5828125</v>
      </c>
      <c r="M105" s="12"/>
      <c r="N105" s="12"/>
      <c r="O105" s="12"/>
      <c r="P105" s="12"/>
      <c r="Q105" s="12"/>
      <c r="R105" s="12"/>
      <c r="S105" s="12"/>
      <c r="T105" s="12"/>
    </row>
    <row r="106">
      <c r="A106" s="9">
        <v>43089.0</v>
      </c>
      <c r="B106" s="10" t="s">
        <v>190</v>
      </c>
      <c r="C106" s="10" t="s">
        <v>191</v>
      </c>
      <c r="D106" s="10">
        <v>12.0</v>
      </c>
      <c r="E106" s="11">
        <v>1.0</v>
      </c>
      <c r="F106" s="10">
        <v>1.0</v>
      </c>
      <c r="G106" s="11">
        <f>((E106/2)*(D106-1))+((E106/2)*((D106-1)/4))</f>
        <v>6.875</v>
      </c>
      <c r="H106" s="11">
        <f t="shared" si="2"/>
        <v>19.625</v>
      </c>
      <c r="I106" s="11">
        <v>8.6</v>
      </c>
      <c r="J106" s="11"/>
      <c r="K106" s="11">
        <f>(((E106/2)*(I106-1))+((E106/2)*((I106-1)/4))*0.95)</f>
        <v>4.7025</v>
      </c>
      <c r="L106" s="11">
        <f t="shared" si="4"/>
        <v>15.2853125</v>
      </c>
      <c r="M106" s="12"/>
      <c r="N106" s="12"/>
      <c r="O106" s="12"/>
      <c r="P106" s="12"/>
      <c r="Q106" s="12"/>
      <c r="R106" s="12"/>
      <c r="S106" s="12"/>
      <c r="T106" s="12"/>
    </row>
    <row r="107">
      <c r="A107" s="9">
        <v>43089.0</v>
      </c>
      <c r="B107" s="10" t="s">
        <v>190</v>
      </c>
      <c r="C107" s="10" t="s">
        <v>192</v>
      </c>
      <c r="D107" s="10">
        <v>20.0</v>
      </c>
      <c r="E107" s="11">
        <v>1.0</v>
      </c>
      <c r="F107" s="10">
        <v>6.0</v>
      </c>
      <c r="G107" s="11">
        <f>-E107</f>
        <v>-1</v>
      </c>
      <c r="H107" s="11">
        <f t="shared" si="2"/>
        <v>18.625</v>
      </c>
      <c r="I107" s="11">
        <v>21.58</v>
      </c>
      <c r="J107" s="11"/>
      <c r="K107" s="11">
        <f>-E107</f>
        <v>-1</v>
      </c>
      <c r="L107" s="11">
        <f t="shared" si="4"/>
        <v>14.2853125</v>
      </c>
      <c r="M107" s="12"/>
      <c r="N107" s="12"/>
      <c r="O107" s="12"/>
      <c r="P107" s="12"/>
      <c r="Q107" s="12"/>
      <c r="R107" s="12"/>
      <c r="S107" s="12"/>
      <c r="T107" s="12"/>
    </row>
    <row r="108">
      <c r="A108" s="9">
        <v>43089.0</v>
      </c>
      <c r="B108" s="10" t="s">
        <v>193</v>
      </c>
      <c r="C108" s="10" t="s">
        <v>194</v>
      </c>
      <c r="D108" s="10">
        <v>5.5</v>
      </c>
      <c r="E108" s="11">
        <v>1.0</v>
      </c>
      <c r="F108" s="10">
        <v>1.0</v>
      </c>
      <c r="G108" s="11">
        <f>((E108/2)*(D108-1))+((E108/2)*((D108-1)/4))</f>
        <v>2.8125</v>
      </c>
      <c r="H108" s="11">
        <f t="shared" si="2"/>
        <v>21.4375</v>
      </c>
      <c r="I108" s="11">
        <v>7.4</v>
      </c>
      <c r="J108" s="11"/>
      <c r="K108" s="11">
        <f>(((E108/2)*(I108-1))+((E108/2)*((I108-1)/4))*0.95)</f>
        <v>3.96</v>
      </c>
      <c r="L108" s="11">
        <f t="shared" si="4"/>
        <v>18.2453125</v>
      </c>
      <c r="M108" s="12"/>
      <c r="N108" s="12"/>
      <c r="O108" s="12"/>
      <c r="P108" s="12"/>
      <c r="Q108" s="12"/>
      <c r="R108" s="12"/>
      <c r="S108" s="12"/>
      <c r="T108" s="12"/>
    </row>
    <row r="109">
      <c r="A109" s="9">
        <v>43089.0</v>
      </c>
      <c r="B109" s="10" t="s">
        <v>193</v>
      </c>
      <c r="C109" s="10" t="s">
        <v>195</v>
      </c>
      <c r="D109" s="10">
        <v>9.0</v>
      </c>
      <c r="E109" s="11">
        <v>1.0</v>
      </c>
      <c r="F109" s="10">
        <v>5.0</v>
      </c>
      <c r="G109" s="11">
        <f>-E109</f>
        <v>-1</v>
      </c>
      <c r="H109" s="11">
        <f t="shared" si="2"/>
        <v>20.4375</v>
      </c>
      <c r="I109" s="11">
        <v>15.0</v>
      </c>
      <c r="J109" s="11"/>
      <c r="K109" s="11">
        <f>-E109</f>
        <v>-1</v>
      </c>
      <c r="L109" s="11">
        <f t="shared" si="4"/>
        <v>17.2453125</v>
      </c>
      <c r="M109" s="12"/>
      <c r="N109" s="12"/>
      <c r="O109" s="12"/>
      <c r="P109" s="12"/>
      <c r="Q109" s="12"/>
      <c r="R109" s="12"/>
      <c r="S109" s="12"/>
      <c r="T109" s="12"/>
    </row>
    <row r="110">
      <c r="A110" s="9">
        <v>43089.0</v>
      </c>
      <c r="B110" s="10" t="s">
        <v>196</v>
      </c>
      <c r="C110" s="10" t="s">
        <v>197</v>
      </c>
      <c r="D110" s="10">
        <v>4.0</v>
      </c>
      <c r="E110" s="11">
        <v>1.0</v>
      </c>
      <c r="F110" s="10">
        <v>1.0</v>
      </c>
      <c r="G110" s="11">
        <f>E110*(D110-1)</f>
        <v>3</v>
      </c>
      <c r="H110" s="11">
        <f t="shared" si="2"/>
        <v>23.4375</v>
      </c>
      <c r="I110" s="11">
        <v>3.39</v>
      </c>
      <c r="J110" s="11"/>
      <c r="K110" s="11">
        <f>E110*(I110-1)*0.95</f>
        <v>2.2705</v>
      </c>
      <c r="L110" s="11">
        <f t="shared" si="4"/>
        <v>19.5158125</v>
      </c>
      <c r="M110" s="12"/>
      <c r="N110" s="12"/>
      <c r="O110" s="12"/>
      <c r="P110" s="12"/>
      <c r="Q110" s="12"/>
      <c r="R110" s="12"/>
      <c r="S110" s="12"/>
      <c r="T110" s="12"/>
    </row>
    <row r="111">
      <c r="A111" s="9">
        <v>43089.0</v>
      </c>
      <c r="B111" s="10" t="s">
        <v>196</v>
      </c>
      <c r="C111" s="10" t="s">
        <v>198</v>
      </c>
      <c r="D111" s="10">
        <v>6.0</v>
      </c>
      <c r="E111" s="11">
        <v>1.0</v>
      </c>
      <c r="F111" s="10">
        <v>6.0</v>
      </c>
      <c r="G111" s="11">
        <f t="shared" ref="G111:G120" si="34">-E111</f>
        <v>-1</v>
      </c>
      <c r="H111" s="11">
        <f t="shared" si="2"/>
        <v>22.4375</v>
      </c>
      <c r="I111" s="11">
        <v>5.11</v>
      </c>
      <c r="J111" s="11"/>
      <c r="K111" s="11">
        <f t="shared" ref="K111:K120" si="35">-E111</f>
        <v>-1</v>
      </c>
      <c r="L111" s="11">
        <f t="shared" si="4"/>
        <v>18.5158125</v>
      </c>
      <c r="M111" s="12"/>
      <c r="N111" s="12"/>
      <c r="O111" s="12"/>
      <c r="P111" s="12"/>
      <c r="Q111" s="12"/>
      <c r="R111" s="12"/>
      <c r="S111" s="12"/>
      <c r="T111" s="12"/>
    </row>
    <row r="112">
      <c r="A112" s="9">
        <v>43089.0</v>
      </c>
      <c r="B112" s="10" t="s">
        <v>199</v>
      </c>
      <c r="C112" s="10" t="s">
        <v>200</v>
      </c>
      <c r="D112" s="10">
        <v>8.0</v>
      </c>
      <c r="E112" s="11">
        <v>1.0</v>
      </c>
      <c r="F112" s="10">
        <v>6.0</v>
      </c>
      <c r="G112" s="11">
        <f t="shared" si="34"/>
        <v>-1</v>
      </c>
      <c r="H112" s="11">
        <f t="shared" si="2"/>
        <v>21.4375</v>
      </c>
      <c r="I112" s="11">
        <v>9.53</v>
      </c>
      <c r="J112" s="11"/>
      <c r="K112" s="11">
        <f t="shared" si="35"/>
        <v>-1</v>
      </c>
      <c r="L112" s="11">
        <f t="shared" si="4"/>
        <v>17.5158125</v>
      </c>
      <c r="M112" s="12"/>
      <c r="N112" s="12"/>
      <c r="O112" s="12"/>
      <c r="P112" s="12"/>
      <c r="Q112" s="12"/>
      <c r="R112" s="12"/>
      <c r="S112" s="12"/>
      <c r="T112" s="12"/>
    </row>
    <row r="113">
      <c r="A113" s="9">
        <v>43089.0</v>
      </c>
      <c r="B113" s="10" t="s">
        <v>199</v>
      </c>
      <c r="C113" s="10" t="s">
        <v>201</v>
      </c>
      <c r="D113" s="10">
        <v>10.0</v>
      </c>
      <c r="E113" s="11">
        <v>1.0</v>
      </c>
      <c r="F113" s="10">
        <v>7.0</v>
      </c>
      <c r="G113" s="11">
        <f t="shared" si="34"/>
        <v>-1</v>
      </c>
      <c r="H113" s="11">
        <f t="shared" si="2"/>
        <v>20.4375</v>
      </c>
      <c r="I113" s="11">
        <v>3.4</v>
      </c>
      <c r="J113" s="11"/>
      <c r="K113" s="11">
        <f t="shared" si="35"/>
        <v>-1</v>
      </c>
      <c r="L113" s="11">
        <f t="shared" si="4"/>
        <v>16.5158125</v>
      </c>
      <c r="M113" s="12"/>
      <c r="N113" s="12"/>
      <c r="O113" s="12"/>
      <c r="P113" s="12"/>
      <c r="Q113" s="12"/>
      <c r="R113" s="12"/>
      <c r="S113" s="12"/>
      <c r="T113" s="12"/>
    </row>
    <row r="114">
      <c r="A114" s="9">
        <v>43089.0</v>
      </c>
      <c r="B114" s="10" t="s">
        <v>202</v>
      </c>
      <c r="C114" s="10" t="s">
        <v>203</v>
      </c>
      <c r="D114" s="10">
        <v>6.0</v>
      </c>
      <c r="E114" s="11">
        <v>1.0</v>
      </c>
      <c r="F114" s="10">
        <v>4.0</v>
      </c>
      <c r="G114" s="11">
        <f t="shared" si="34"/>
        <v>-1</v>
      </c>
      <c r="H114" s="11">
        <f t="shared" si="2"/>
        <v>19.4375</v>
      </c>
      <c r="I114" s="11">
        <v>8.88</v>
      </c>
      <c r="J114" s="11"/>
      <c r="K114" s="11">
        <f t="shared" si="35"/>
        <v>-1</v>
      </c>
      <c r="L114" s="11">
        <f t="shared" si="4"/>
        <v>15.5158125</v>
      </c>
      <c r="M114" s="12"/>
      <c r="N114" s="12"/>
      <c r="O114" s="12"/>
      <c r="P114" s="12"/>
      <c r="Q114" s="12"/>
      <c r="R114" s="12"/>
      <c r="S114" s="12"/>
      <c r="T114" s="12"/>
    </row>
    <row r="115">
      <c r="A115" s="9">
        <v>43089.0</v>
      </c>
      <c r="B115" s="10" t="s">
        <v>202</v>
      </c>
      <c r="C115" s="10" t="s">
        <v>204</v>
      </c>
      <c r="D115" s="10">
        <v>18.0</v>
      </c>
      <c r="E115" s="11">
        <v>1.0</v>
      </c>
      <c r="F115" s="10">
        <v>6.0</v>
      </c>
      <c r="G115" s="11">
        <f t="shared" si="34"/>
        <v>-1</v>
      </c>
      <c r="H115" s="11">
        <f t="shared" si="2"/>
        <v>18.4375</v>
      </c>
      <c r="I115" s="11">
        <v>11.5</v>
      </c>
      <c r="J115" s="11"/>
      <c r="K115" s="11">
        <f t="shared" si="35"/>
        <v>-1</v>
      </c>
      <c r="L115" s="11">
        <f t="shared" si="4"/>
        <v>14.5158125</v>
      </c>
      <c r="M115" s="12"/>
      <c r="N115" s="12"/>
      <c r="O115" s="12"/>
      <c r="P115" s="12"/>
      <c r="Q115" s="12"/>
      <c r="R115" s="12"/>
      <c r="S115" s="12"/>
      <c r="T115" s="12"/>
    </row>
    <row r="116">
      <c r="A116" s="9">
        <v>43089.0</v>
      </c>
      <c r="B116" s="10" t="s">
        <v>205</v>
      </c>
      <c r="C116" s="10" t="s">
        <v>206</v>
      </c>
      <c r="D116" s="10">
        <v>5.0</v>
      </c>
      <c r="E116" s="11">
        <v>1.0</v>
      </c>
      <c r="F116" s="10">
        <v>3.0</v>
      </c>
      <c r="G116" s="11">
        <f t="shared" si="34"/>
        <v>-1</v>
      </c>
      <c r="H116" s="11">
        <f t="shared" si="2"/>
        <v>17.4375</v>
      </c>
      <c r="I116" s="11">
        <v>4.96</v>
      </c>
      <c r="J116" s="11"/>
      <c r="K116" s="11">
        <f t="shared" si="35"/>
        <v>-1</v>
      </c>
      <c r="L116" s="11">
        <f t="shared" si="4"/>
        <v>13.5158125</v>
      </c>
      <c r="M116" s="12"/>
      <c r="N116" s="12"/>
      <c r="O116" s="12"/>
      <c r="P116" s="12"/>
      <c r="Q116" s="12"/>
      <c r="R116" s="12"/>
      <c r="S116" s="12"/>
      <c r="T116" s="12"/>
    </row>
    <row r="117">
      <c r="A117" s="9">
        <v>43089.0</v>
      </c>
      <c r="B117" s="10" t="s">
        <v>205</v>
      </c>
      <c r="C117" s="10" t="s">
        <v>207</v>
      </c>
      <c r="D117" s="10">
        <v>13.0</v>
      </c>
      <c r="E117" s="11">
        <v>1.0</v>
      </c>
      <c r="F117" s="10">
        <v>5.0</v>
      </c>
      <c r="G117" s="11">
        <f t="shared" si="34"/>
        <v>-1</v>
      </c>
      <c r="H117" s="11">
        <f t="shared" si="2"/>
        <v>16.4375</v>
      </c>
      <c r="I117" s="11">
        <v>7.77</v>
      </c>
      <c r="J117" s="11"/>
      <c r="K117" s="11">
        <f t="shared" si="35"/>
        <v>-1</v>
      </c>
      <c r="L117" s="11">
        <f t="shared" si="4"/>
        <v>12.5158125</v>
      </c>
      <c r="M117" s="12"/>
      <c r="N117" s="12"/>
      <c r="O117" s="12"/>
      <c r="P117" s="12"/>
      <c r="Q117" s="12"/>
      <c r="R117" s="12"/>
      <c r="S117" s="12"/>
      <c r="T117" s="12"/>
    </row>
    <row r="118">
      <c r="A118" s="9">
        <v>43089.0</v>
      </c>
      <c r="B118" s="10" t="s">
        <v>205</v>
      </c>
      <c r="C118" s="10" t="s">
        <v>208</v>
      </c>
      <c r="D118" s="10">
        <v>9.0</v>
      </c>
      <c r="E118" s="11">
        <v>1.0</v>
      </c>
      <c r="F118" s="10">
        <v>7.0</v>
      </c>
      <c r="G118" s="11">
        <f t="shared" si="34"/>
        <v>-1</v>
      </c>
      <c r="H118" s="11">
        <f t="shared" si="2"/>
        <v>15.4375</v>
      </c>
      <c r="I118" s="11">
        <v>19.89</v>
      </c>
      <c r="J118" s="11"/>
      <c r="K118" s="11">
        <f t="shared" si="35"/>
        <v>-1</v>
      </c>
      <c r="L118" s="11">
        <f t="shared" si="4"/>
        <v>11.5158125</v>
      </c>
      <c r="M118" s="12"/>
      <c r="N118" s="12"/>
      <c r="O118" s="12"/>
      <c r="P118" s="12"/>
      <c r="Q118" s="12"/>
      <c r="R118" s="12"/>
      <c r="S118" s="12"/>
      <c r="T118" s="12"/>
    </row>
    <row r="119">
      <c r="A119" s="9">
        <v>43089.0</v>
      </c>
      <c r="B119" s="10" t="s">
        <v>209</v>
      </c>
      <c r="C119" s="10" t="s">
        <v>210</v>
      </c>
      <c r="D119" s="10">
        <v>4.0</v>
      </c>
      <c r="E119" s="11">
        <v>1.0</v>
      </c>
      <c r="F119" s="10">
        <v>2.0</v>
      </c>
      <c r="G119" s="11">
        <f t="shared" si="34"/>
        <v>-1</v>
      </c>
      <c r="H119" s="11">
        <f t="shared" si="2"/>
        <v>14.4375</v>
      </c>
      <c r="I119" s="11">
        <v>4.97</v>
      </c>
      <c r="J119" s="11"/>
      <c r="K119" s="11">
        <f t="shared" si="35"/>
        <v>-1</v>
      </c>
      <c r="L119" s="11">
        <f t="shared" si="4"/>
        <v>10.5158125</v>
      </c>
      <c r="M119" s="12"/>
      <c r="N119" s="12"/>
      <c r="O119" s="12"/>
      <c r="P119" s="12"/>
      <c r="Q119" s="12"/>
      <c r="R119" s="12"/>
      <c r="S119" s="12"/>
      <c r="T119" s="12"/>
    </row>
    <row r="120">
      <c r="A120" s="9">
        <v>43089.0</v>
      </c>
      <c r="B120" s="10" t="s">
        <v>209</v>
      </c>
      <c r="C120" s="10" t="s">
        <v>211</v>
      </c>
      <c r="D120" s="10">
        <v>8.0</v>
      </c>
      <c r="E120" s="11">
        <v>1.0</v>
      </c>
      <c r="F120" s="10">
        <v>6.0</v>
      </c>
      <c r="G120" s="11">
        <f t="shared" si="34"/>
        <v>-1</v>
      </c>
      <c r="H120" s="11">
        <f t="shared" si="2"/>
        <v>13.4375</v>
      </c>
      <c r="I120" s="11">
        <v>5.8</v>
      </c>
      <c r="J120" s="11"/>
      <c r="K120" s="11">
        <f t="shared" si="35"/>
        <v>-1</v>
      </c>
      <c r="L120" s="11">
        <f t="shared" si="4"/>
        <v>9.5158125</v>
      </c>
      <c r="M120" s="12"/>
      <c r="N120" s="12"/>
      <c r="O120" s="12"/>
      <c r="P120" s="12"/>
      <c r="Q120" s="12"/>
      <c r="R120" s="12"/>
      <c r="S120" s="12"/>
      <c r="T120" s="12"/>
    </row>
    <row r="121">
      <c r="A121" s="9">
        <v>43090.0</v>
      </c>
      <c r="B121" s="10" t="s">
        <v>212</v>
      </c>
      <c r="C121" s="10" t="s">
        <v>213</v>
      </c>
      <c r="D121" s="10">
        <v>6.5</v>
      </c>
      <c r="E121" s="11">
        <v>1.0</v>
      </c>
      <c r="F121" s="10">
        <v>3.0</v>
      </c>
      <c r="G121" s="11">
        <f>((E121/2)*((D121-1)/4))-(E121/2)</f>
        <v>0.1875</v>
      </c>
      <c r="H121" s="11">
        <f t="shared" si="2"/>
        <v>13.625</v>
      </c>
      <c r="I121" s="11">
        <v>6.0</v>
      </c>
      <c r="J121" s="11"/>
      <c r="K121" s="11">
        <f>(((E121/2)*((I121-1)/4))*0.95)-(E121/2)</f>
        <v>0.09375</v>
      </c>
      <c r="L121" s="11">
        <f t="shared" si="4"/>
        <v>9.6095625</v>
      </c>
      <c r="M121" s="12"/>
      <c r="N121" s="12"/>
      <c r="O121" s="12"/>
      <c r="P121" s="12"/>
      <c r="Q121" s="12"/>
      <c r="R121" s="12"/>
      <c r="S121" s="12"/>
      <c r="T121" s="12"/>
    </row>
    <row r="122">
      <c r="A122" s="9">
        <v>43090.0</v>
      </c>
      <c r="B122" s="10" t="s">
        <v>214</v>
      </c>
      <c r="C122" s="10" t="s">
        <v>215</v>
      </c>
      <c r="D122" s="10">
        <v>11.0</v>
      </c>
      <c r="E122" s="11">
        <v>1.0</v>
      </c>
      <c r="F122" s="10">
        <v>1.0</v>
      </c>
      <c r="G122" s="11">
        <f>((E122/2)*(D122-1))+((E122/2)*((D122-1)/4))</f>
        <v>6.25</v>
      </c>
      <c r="H122" s="11">
        <f t="shared" si="2"/>
        <v>19.875</v>
      </c>
      <c r="I122" s="11">
        <v>4.6</v>
      </c>
      <c r="J122" s="11"/>
      <c r="K122" s="11">
        <f>(((E122/2)*(I122-1))+((E122/2)*((I122-1)/4))*0.95)</f>
        <v>2.2275</v>
      </c>
      <c r="L122" s="11">
        <f t="shared" si="4"/>
        <v>11.8370625</v>
      </c>
      <c r="M122" s="12"/>
      <c r="N122" s="12"/>
      <c r="O122" s="12"/>
      <c r="P122" s="12"/>
      <c r="Q122" s="12"/>
      <c r="R122" s="12"/>
      <c r="S122" s="12"/>
      <c r="T122" s="12"/>
    </row>
    <row r="123">
      <c r="A123" s="9">
        <v>43090.0</v>
      </c>
      <c r="B123" s="10" t="s">
        <v>214</v>
      </c>
      <c r="C123" s="10" t="s">
        <v>216</v>
      </c>
      <c r="D123" s="10">
        <v>5.0</v>
      </c>
      <c r="E123" s="11">
        <v>1.0</v>
      </c>
      <c r="F123" s="10">
        <v>2.0</v>
      </c>
      <c r="G123" s="11">
        <f>((E123/2)*((D123-1)/4))-(E123/2)</f>
        <v>0</v>
      </c>
      <c r="H123" s="11">
        <f t="shared" si="2"/>
        <v>19.875</v>
      </c>
      <c r="I123" s="11">
        <v>3.84</v>
      </c>
      <c r="J123" s="11"/>
      <c r="K123" s="11">
        <f>(((E123/2)*((I123-1)/4))*0.95)-(E123/2)</f>
        <v>-0.16275</v>
      </c>
      <c r="L123" s="11">
        <f t="shared" si="4"/>
        <v>11.6743125</v>
      </c>
      <c r="M123" s="12"/>
      <c r="N123" s="12"/>
      <c r="O123" s="12"/>
      <c r="P123" s="12"/>
      <c r="Q123" s="12"/>
      <c r="R123" s="12"/>
      <c r="S123" s="12"/>
      <c r="T123" s="12"/>
    </row>
    <row r="124">
      <c r="A124" s="9">
        <v>43090.0</v>
      </c>
      <c r="B124" s="10" t="s">
        <v>217</v>
      </c>
      <c r="C124" s="10" t="s">
        <v>218</v>
      </c>
      <c r="D124" s="10">
        <v>6.0</v>
      </c>
      <c r="E124" s="11">
        <v>1.0</v>
      </c>
      <c r="F124" s="10">
        <v>6.0</v>
      </c>
      <c r="G124" s="11">
        <f t="shared" ref="G124:G125" si="36">-E124</f>
        <v>-1</v>
      </c>
      <c r="H124" s="11">
        <f t="shared" si="2"/>
        <v>18.875</v>
      </c>
      <c r="I124" s="11">
        <v>6.57</v>
      </c>
      <c r="J124" s="11"/>
      <c r="K124" s="11">
        <f t="shared" ref="K124:K125" si="37">-E124</f>
        <v>-1</v>
      </c>
      <c r="L124" s="11">
        <f t="shared" si="4"/>
        <v>10.6743125</v>
      </c>
      <c r="M124" s="12"/>
      <c r="N124" s="12"/>
      <c r="O124" s="12"/>
      <c r="P124" s="12"/>
      <c r="Q124" s="12"/>
      <c r="R124" s="12"/>
      <c r="S124" s="12"/>
      <c r="T124" s="12"/>
    </row>
    <row r="125">
      <c r="A125" s="9">
        <v>43090.0</v>
      </c>
      <c r="B125" s="10" t="s">
        <v>219</v>
      </c>
      <c r="C125" s="10" t="s">
        <v>220</v>
      </c>
      <c r="D125" s="10">
        <v>6.5</v>
      </c>
      <c r="E125" s="11">
        <v>1.0</v>
      </c>
      <c r="F125" s="10">
        <v>7.0</v>
      </c>
      <c r="G125" s="11">
        <f t="shared" si="36"/>
        <v>-1</v>
      </c>
      <c r="H125" s="11">
        <f t="shared" si="2"/>
        <v>17.875</v>
      </c>
      <c r="I125" s="11">
        <v>13.5</v>
      </c>
      <c r="J125" s="11"/>
      <c r="K125" s="11">
        <f t="shared" si="37"/>
        <v>-1</v>
      </c>
      <c r="L125" s="11">
        <f t="shared" si="4"/>
        <v>9.6743125</v>
      </c>
      <c r="M125" s="12"/>
      <c r="N125" s="12"/>
      <c r="O125" s="12"/>
      <c r="P125" s="12"/>
      <c r="Q125" s="12"/>
      <c r="R125" s="12"/>
      <c r="S125" s="12"/>
      <c r="T125" s="12"/>
    </row>
    <row r="126">
      <c r="A126" s="9">
        <v>43090.0</v>
      </c>
      <c r="B126" s="10" t="s">
        <v>221</v>
      </c>
      <c r="C126" s="10" t="s">
        <v>222</v>
      </c>
      <c r="D126" s="10">
        <v>24.0</v>
      </c>
      <c r="E126" s="11">
        <v>1.0</v>
      </c>
      <c r="F126" s="10">
        <v>2.0</v>
      </c>
      <c r="G126" s="11">
        <f>((E126/2)*((D126-1)/4))-(E126/2)</f>
        <v>2.375</v>
      </c>
      <c r="H126" s="11">
        <f t="shared" si="2"/>
        <v>20.25</v>
      </c>
      <c r="I126" s="11">
        <v>10.8</v>
      </c>
      <c r="J126" s="11"/>
      <c r="K126" s="11">
        <f>(((E126/2)*((I126-1)/4))*0.95)-(E126/2)</f>
        <v>0.66375</v>
      </c>
      <c r="L126" s="11">
        <f t="shared" si="4"/>
        <v>10.3380625</v>
      </c>
      <c r="M126" s="12"/>
      <c r="N126" s="12"/>
      <c r="O126" s="12"/>
      <c r="P126" s="12"/>
      <c r="Q126" s="12"/>
      <c r="R126" s="12"/>
      <c r="S126" s="12"/>
      <c r="T126" s="12"/>
    </row>
    <row r="127">
      <c r="A127" s="9">
        <v>43090.0</v>
      </c>
      <c r="B127" s="10" t="s">
        <v>221</v>
      </c>
      <c r="C127" s="10" t="s">
        <v>223</v>
      </c>
      <c r="D127" s="10">
        <v>5.0</v>
      </c>
      <c r="E127" s="11">
        <v>1.0</v>
      </c>
      <c r="F127" s="10">
        <v>6.0</v>
      </c>
      <c r="G127" s="11">
        <f>-E127</f>
        <v>-1</v>
      </c>
      <c r="H127" s="11">
        <f t="shared" si="2"/>
        <v>19.25</v>
      </c>
      <c r="I127" s="11">
        <v>5.08</v>
      </c>
      <c r="J127" s="11"/>
      <c r="K127" s="11">
        <f>-E127</f>
        <v>-1</v>
      </c>
      <c r="L127" s="11">
        <f t="shared" si="4"/>
        <v>9.3380625</v>
      </c>
      <c r="M127" s="12"/>
      <c r="N127" s="12"/>
      <c r="O127" s="12"/>
      <c r="P127" s="12"/>
      <c r="Q127" s="12"/>
      <c r="R127" s="12"/>
      <c r="S127" s="12"/>
      <c r="T127" s="12"/>
    </row>
    <row r="128">
      <c r="A128" s="9">
        <v>43090.0</v>
      </c>
      <c r="B128" s="10" t="s">
        <v>224</v>
      </c>
      <c r="C128" s="10" t="s">
        <v>225</v>
      </c>
      <c r="D128" s="10">
        <v>9.0</v>
      </c>
      <c r="E128" s="11">
        <v>1.0</v>
      </c>
      <c r="F128" s="10">
        <v>1.0</v>
      </c>
      <c r="G128" s="11">
        <f>((E128/2)*(D128-1))+((E128/2)*((D128-1)/4))</f>
        <v>5</v>
      </c>
      <c r="H128" s="11">
        <f t="shared" si="2"/>
        <v>24.25</v>
      </c>
      <c r="I128" s="11">
        <v>13.57</v>
      </c>
      <c r="J128" s="11"/>
      <c r="K128" s="11">
        <f>(((E128/2)*(I128-1))+((E128/2)*((I128-1)/4))*0.95)</f>
        <v>7.7776875</v>
      </c>
      <c r="L128" s="11">
        <f t="shared" si="4"/>
        <v>17.11575</v>
      </c>
      <c r="M128" s="12"/>
      <c r="N128" s="12"/>
      <c r="O128" s="12"/>
      <c r="P128" s="12"/>
      <c r="Q128" s="12"/>
      <c r="R128" s="12"/>
      <c r="S128" s="12"/>
      <c r="T128" s="12"/>
    </row>
    <row r="129">
      <c r="A129" s="9">
        <v>43090.0</v>
      </c>
      <c r="B129" s="10" t="s">
        <v>224</v>
      </c>
      <c r="C129" s="10" t="s">
        <v>226</v>
      </c>
      <c r="D129" s="10">
        <v>12.0</v>
      </c>
      <c r="E129" s="11">
        <v>1.0</v>
      </c>
      <c r="F129" s="10">
        <v>3.0</v>
      </c>
      <c r="G129" s="11">
        <f t="shared" ref="G129:G130" si="38">((E129/2)*((D129-1)/4))-(E129/2)</f>
        <v>0.875</v>
      </c>
      <c r="H129" s="11">
        <f t="shared" si="2"/>
        <v>25.125</v>
      </c>
      <c r="I129" s="11">
        <v>19.84</v>
      </c>
      <c r="J129" s="11"/>
      <c r="K129" s="11">
        <f t="shared" ref="K129:K130" si="39">(((E129/2)*((I129-1)/4))*0.95)-(E129/2)</f>
        <v>1.73725</v>
      </c>
      <c r="L129" s="11">
        <f t="shared" si="4"/>
        <v>18.853</v>
      </c>
      <c r="M129" s="12"/>
      <c r="N129" s="12"/>
      <c r="O129" s="12"/>
      <c r="P129" s="12"/>
      <c r="Q129" s="12"/>
      <c r="R129" s="12"/>
      <c r="S129" s="12"/>
      <c r="T129" s="12"/>
    </row>
    <row r="130">
      <c r="A130" s="9">
        <v>43090.0</v>
      </c>
      <c r="B130" s="10" t="s">
        <v>227</v>
      </c>
      <c r="C130" s="10" t="s">
        <v>228</v>
      </c>
      <c r="D130" s="10">
        <v>5.0</v>
      </c>
      <c r="E130" s="11">
        <v>1.0</v>
      </c>
      <c r="F130" s="10">
        <v>2.0</v>
      </c>
      <c r="G130" s="11">
        <f t="shared" si="38"/>
        <v>0</v>
      </c>
      <c r="H130" s="11">
        <f t="shared" si="2"/>
        <v>25.125</v>
      </c>
      <c r="I130" s="11">
        <v>3.09</v>
      </c>
      <c r="J130" s="11"/>
      <c r="K130" s="11">
        <f t="shared" si="39"/>
        <v>-0.2518125</v>
      </c>
      <c r="L130" s="11">
        <f t="shared" si="4"/>
        <v>18.6011875</v>
      </c>
      <c r="M130" s="12"/>
      <c r="N130" s="12"/>
      <c r="O130" s="12"/>
      <c r="P130" s="12"/>
      <c r="Q130" s="12"/>
      <c r="R130" s="12"/>
      <c r="S130" s="12"/>
      <c r="T130" s="12"/>
    </row>
    <row r="131">
      <c r="A131" s="9">
        <v>43090.0</v>
      </c>
      <c r="B131" s="10" t="s">
        <v>227</v>
      </c>
      <c r="C131" s="10" t="s">
        <v>229</v>
      </c>
      <c r="D131" s="10">
        <v>7.5</v>
      </c>
      <c r="E131" s="11">
        <v>1.0</v>
      </c>
      <c r="F131" s="10">
        <v>5.0</v>
      </c>
      <c r="G131" s="11">
        <f t="shared" ref="G131:G132" si="40">-E131</f>
        <v>-1</v>
      </c>
      <c r="H131" s="11">
        <f t="shared" si="2"/>
        <v>24.125</v>
      </c>
      <c r="I131" s="11">
        <v>10.35</v>
      </c>
      <c r="J131" s="11"/>
      <c r="K131" s="11">
        <f t="shared" ref="K131:K132" si="41">-E131</f>
        <v>-1</v>
      </c>
      <c r="L131" s="11">
        <f t="shared" si="4"/>
        <v>17.6011875</v>
      </c>
      <c r="M131" s="12"/>
      <c r="N131" s="12"/>
      <c r="O131" s="12"/>
      <c r="P131" s="12"/>
      <c r="Q131" s="12"/>
      <c r="R131" s="12"/>
      <c r="S131" s="12"/>
      <c r="T131" s="12"/>
    </row>
    <row r="132">
      <c r="A132" s="9">
        <v>43090.0</v>
      </c>
      <c r="B132" s="10" t="s">
        <v>227</v>
      </c>
      <c r="C132" s="10" t="s">
        <v>230</v>
      </c>
      <c r="D132" s="10">
        <v>8.5</v>
      </c>
      <c r="E132" s="11">
        <v>1.0</v>
      </c>
      <c r="F132" s="10">
        <v>8.0</v>
      </c>
      <c r="G132" s="11">
        <f t="shared" si="40"/>
        <v>-1</v>
      </c>
      <c r="H132" s="11">
        <f t="shared" si="2"/>
        <v>23.125</v>
      </c>
      <c r="I132" s="11">
        <v>16.0</v>
      </c>
      <c r="J132" s="11"/>
      <c r="K132" s="11">
        <f t="shared" si="41"/>
        <v>-1</v>
      </c>
      <c r="L132" s="11">
        <f t="shared" si="4"/>
        <v>16.6011875</v>
      </c>
      <c r="M132" s="12"/>
      <c r="N132" s="12"/>
      <c r="O132" s="12"/>
      <c r="P132" s="12"/>
      <c r="Q132" s="12"/>
      <c r="R132" s="12"/>
      <c r="S132" s="12"/>
      <c r="T132" s="12"/>
    </row>
    <row r="133">
      <c r="A133" s="9">
        <v>43090.0</v>
      </c>
      <c r="B133" s="10" t="s">
        <v>231</v>
      </c>
      <c r="C133" s="10" t="s">
        <v>232</v>
      </c>
      <c r="D133" s="10">
        <v>18.0</v>
      </c>
      <c r="E133" s="11">
        <v>1.0</v>
      </c>
      <c r="F133" s="10">
        <v>1.0</v>
      </c>
      <c r="G133" s="11">
        <f>((E133/2)*(D133-1))+((E133/2)*((D133-1)/4))</f>
        <v>10.625</v>
      </c>
      <c r="H133" s="11">
        <f t="shared" si="2"/>
        <v>33.75</v>
      </c>
      <c r="I133" s="11">
        <v>14.33</v>
      </c>
      <c r="J133" s="11"/>
      <c r="K133" s="11">
        <f>(((E133/2)*(I133-1))+((E133/2)*((I133-1)/4))*0.95)</f>
        <v>8.2479375</v>
      </c>
      <c r="L133" s="11">
        <f t="shared" si="4"/>
        <v>24.849125</v>
      </c>
      <c r="M133" s="12"/>
      <c r="N133" s="12"/>
      <c r="O133" s="12"/>
      <c r="P133" s="12"/>
      <c r="Q133" s="12"/>
      <c r="R133" s="12"/>
      <c r="S133" s="12"/>
      <c r="T133" s="12"/>
    </row>
    <row r="134">
      <c r="A134" s="9">
        <v>43090.0</v>
      </c>
      <c r="B134" s="10" t="s">
        <v>233</v>
      </c>
      <c r="C134" s="10" t="s">
        <v>234</v>
      </c>
      <c r="D134" s="10">
        <v>6.0</v>
      </c>
      <c r="E134" s="11">
        <v>1.0</v>
      </c>
      <c r="F134" s="10">
        <v>2.0</v>
      </c>
      <c r="G134" s="11">
        <f t="shared" ref="G134:G135" si="42">((E134/2)*((D134-1)/4))-(E134/2)</f>
        <v>0.125</v>
      </c>
      <c r="H134" s="11">
        <f t="shared" si="2"/>
        <v>33.875</v>
      </c>
      <c r="I134" s="11">
        <v>6.35</v>
      </c>
      <c r="J134" s="11"/>
      <c r="K134" s="11">
        <f t="shared" ref="K134:K135" si="43">(((E134/2)*((I134-1)/4))*0.95)-(E134/2)</f>
        <v>0.1353125</v>
      </c>
      <c r="L134" s="11">
        <f t="shared" si="4"/>
        <v>24.9844375</v>
      </c>
      <c r="M134" s="12"/>
      <c r="N134" s="12"/>
      <c r="O134" s="12"/>
      <c r="P134" s="12"/>
      <c r="Q134" s="12"/>
      <c r="R134" s="12"/>
      <c r="S134" s="12"/>
      <c r="T134" s="12"/>
    </row>
    <row r="135">
      <c r="A135" s="9">
        <v>43090.0</v>
      </c>
      <c r="B135" s="10" t="s">
        <v>235</v>
      </c>
      <c r="C135" s="10" t="s">
        <v>236</v>
      </c>
      <c r="D135" s="10">
        <v>6.0</v>
      </c>
      <c r="E135" s="11">
        <v>1.0</v>
      </c>
      <c r="F135" s="10">
        <v>2.0</v>
      </c>
      <c r="G135" s="11">
        <f t="shared" si="42"/>
        <v>0.125</v>
      </c>
      <c r="H135" s="11">
        <f t="shared" si="2"/>
        <v>34</v>
      </c>
      <c r="I135" s="11">
        <v>8.14</v>
      </c>
      <c r="J135" s="11"/>
      <c r="K135" s="11">
        <f t="shared" si="43"/>
        <v>0.347875</v>
      </c>
      <c r="L135" s="11">
        <f t="shared" si="4"/>
        <v>25.3323125</v>
      </c>
      <c r="M135" s="12"/>
      <c r="N135" s="12"/>
      <c r="O135" s="12"/>
      <c r="P135" s="12"/>
      <c r="Q135" s="12"/>
      <c r="R135" s="12"/>
      <c r="S135" s="12"/>
      <c r="T135" s="12"/>
    </row>
    <row r="136">
      <c r="A136" s="9">
        <v>43090.0</v>
      </c>
      <c r="B136" s="10" t="s">
        <v>235</v>
      </c>
      <c r="C136" s="10" t="s">
        <v>237</v>
      </c>
      <c r="D136" s="10">
        <v>10.0</v>
      </c>
      <c r="E136" s="11">
        <v>1.0</v>
      </c>
      <c r="F136" s="10" t="s">
        <v>59</v>
      </c>
      <c r="G136" s="11">
        <f>-E136</f>
        <v>-1</v>
      </c>
      <c r="H136" s="11">
        <f t="shared" si="2"/>
        <v>33</v>
      </c>
      <c r="I136" s="11">
        <v>9.55</v>
      </c>
      <c r="J136" s="11"/>
      <c r="K136" s="11">
        <f>-E136</f>
        <v>-1</v>
      </c>
      <c r="L136" s="11">
        <f t="shared" si="4"/>
        <v>24.3323125</v>
      </c>
      <c r="M136" s="12"/>
      <c r="N136" s="12"/>
      <c r="O136" s="12"/>
      <c r="P136" s="12"/>
      <c r="Q136" s="12"/>
      <c r="R136" s="12"/>
      <c r="S136" s="12"/>
      <c r="T136" s="12"/>
    </row>
    <row r="137">
      <c r="A137" s="9">
        <v>43090.0</v>
      </c>
      <c r="B137" s="10" t="s">
        <v>238</v>
      </c>
      <c r="C137" s="10" t="s">
        <v>239</v>
      </c>
      <c r="D137" s="10">
        <v>5.0</v>
      </c>
      <c r="E137" s="11">
        <v>1.0</v>
      </c>
      <c r="F137" s="10">
        <v>1.0</v>
      </c>
      <c r="G137" s="11">
        <f>((E137/2)*(D137-1))+((E137/2)*((D137-1)/4))</f>
        <v>2.5</v>
      </c>
      <c r="H137" s="11">
        <f t="shared" si="2"/>
        <v>35.5</v>
      </c>
      <c r="I137" s="11">
        <v>5.5</v>
      </c>
      <c r="J137" s="11"/>
      <c r="K137" s="11">
        <f>(((E137/2)*(I137-1))+((E137/2)*((I137-1)/4))*0.95)</f>
        <v>2.784375</v>
      </c>
      <c r="L137" s="11">
        <f t="shared" si="4"/>
        <v>27.1166875</v>
      </c>
      <c r="M137" s="12"/>
      <c r="N137" s="12"/>
      <c r="O137" s="12"/>
      <c r="P137" s="12"/>
      <c r="Q137" s="12"/>
      <c r="R137" s="12"/>
      <c r="S137" s="12"/>
      <c r="T137" s="12"/>
    </row>
    <row r="138">
      <c r="A138" s="9">
        <v>43090.0</v>
      </c>
      <c r="B138" s="10" t="s">
        <v>240</v>
      </c>
      <c r="C138" s="10" t="s">
        <v>241</v>
      </c>
      <c r="D138" s="10">
        <v>7.0</v>
      </c>
      <c r="E138" s="11">
        <v>1.0</v>
      </c>
      <c r="F138" s="10">
        <v>8.0</v>
      </c>
      <c r="G138" s="11">
        <f>-E138</f>
        <v>-1</v>
      </c>
      <c r="H138" s="11">
        <f t="shared" si="2"/>
        <v>34.5</v>
      </c>
      <c r="I138" s="11">
        <v>9.05</v>
      </c>
      <c r="J138" s="11"/>
      <c r="K138" s="11">
        <f>-E138</f>
        <v>-1</v>
      </c>
      <c r="L138" s="11">
        <f t="shared" si="4"/>
        <v>26.1166875</v>
      </c>
      <c r="M138" s="12"/>
      <c r="N138" s="12"/>
      <c r="O138" s="12"/>
      <c r="P138" s="12"/>
      <c r="Q138" s="12"/>
      <c r="R138" s="12"/>
      <c r="S138" s="12"/>
      <c r="T138" s="12"/>
    </row>
    <row r="139">
      <c r="A139" s="9">
        <v>43091.0</v>
      </c>
      <c r="B139" s="10" t="s">
        <v>242</v>
      </c>
      <c r="C139" s="10" t="s">
        <v>243</v>
      </c>
      <c r="D139" s="10">
        <v>5.0</v>
      </c>
      <c r="E139" s="11">
        <v>1.0</v>
      </c>
      <c r="F139" s="10">
        <v>1.0</v>
      </c>
      <c r="G139" s="11">
        <f>((E139/2)*(D139-1))+((E139/2)*((D139-1)/4))</f>
        <v>2.5</v>
      </c>
      <c r="H139" s="11">
        <f t="shared" si="2"/>
        <v>37</v>
      </c>
      <c r="I139" s="11">
        <v>5.1</v>
      </c>
      <c r="J139" s="11"/>
      <c r="K139" s="11">
        <f>(((E139/2)*(I139-1))+((E139/2)*((I139-1)/4))*0.95)</f>
        <v>2.536875</v>
      </c>
      <c r="L139" s="11">
        <f t="shared" si="4"/>
        <v>28.6535625</v>
      </c>
      <c r="M139" s="12"/>
      <c r="N139" s="12"/>
      <c r="O139" s="12"/>
      <c r="P139" s="12"/>
      <c r="Q139" s="12"/>
      <c r="R139" s="12"/>
      <c r="S139" s="12"/>
      <c r="T139" s="12"/>
    </row>
    <row r="140">
      <c r="A140" s="9">
        <v>43091.0</v>
      </c>
      <c r="B140" s="10" t="s">
        <v>242</v>
      </c>
      <c r="C140" s="10" t="s">
        <v>244</v>
      </c>
      <c r="D140" s="10">
        <v>9.0</v>
      </c>
      <c r="E140" s="11">
        <v>1.0</v>
      </c>
      <c r="F140" s="10">
        <v>4.0</v>
      </c>
      <c r="G140" s="11">
        <f t="shared" ref="G140:G142" si="44">-E140</f>
        <v>-1</v>
      </c>
      <c r="H140" s="11">
        <f t="shared" si="2"/>
        <v>36</v>
      </c>
      <c r="I140" s="11">
        <v>12.5</v>
      </c>
      <c r="J140" s="11"/>
      <c r="K140" s="11">
        <f t="shared" ref="K140:K142" si="45">-E140</f>
        <v>-1</v>
      </c>
      <c r="L140" s="11">
        <f t="shared" si="4"/>
        <v>27.6535625</v>
      </c>
      <c r="M140" s="12"/>
      <c r="N140" s="12"/>
      <c r="O140" s="12"/>
      <c r="P140" s="12"/>
      <c r="Q140" s="12"/>
      <c r="R140" s="12"/>
      <c r="S140" s="12"/>
      <c r="T140" s="12"/>
    </row>
    <row r="141">
      <c r="A141" s="9">
        <v>43091.0</v>
      </c>
      <c r="B141" s="10" t="s">
        <v>245</v>
      </c>
      <c r="C141" s="10" t="s">
        <v>246</v>
      </c>
      <c r="D141" s="10">
        <v>7.0</v>
      </c>
      <c r="E141" s="11">
        <v>1.0</v>
      </c>
      <c r="F141" s="10">
        <v>3.0</v>
      </c>
      <c r="G141" s="11">
        <f t="shared" si="44"/>
        <v>-1</v>
      </c>
      <c r="H141" s="11">
        <f t="shared" si="2"/>
        <v>35</v>
      </c>
      <c r="I141" s="11">
        <v>3.75</v>
      </c>
      <c r="J141" s="11"/>
      <c r="K141" s="11">
        <f t="shared" si="45"/>
        <v>-1</v>
      </c>
      <c r="L141" s="11">
        <f t="shared" si="4"/>
        <v>26.6535625</v>
      </c>
      <c r="M141" s="12"/>
      <c r="N141" s="12"/>
      <c r="O141" s="12"/>
      <c r="P141" s="12"/>
      <c r="Q141" s="12"/>
      <c r="R141" s="12"/>
      <c r="S141" s="12"/>
      <c r="T141" s="12"/>
    </row>
    <row r="142">
      <c r="A142" s="9">
        <v>43091.0</v>
      </c>
      <c r="B142" s="10" t="s">
        <v>247</v>
      </c>
      <c r="C142" s="10" t="s">
        <v>248</v>
      </c>
      <c r="D142" s="10">
        <v>12.0</v>
      </c>
      <c r="E142" s="11">
        <v>1.0</v>
      </c>
      <c r="F142" s="10">
        <v>5.0</v>
      </c>
      <c r="G142" s="11">
        <f t="shared" si="44"/>
        <v>-1</v>
      </c>
      <c r="H142" s="11">
        <f t="shared" si="2"/>
        <v>34</v>
      </c>
      <c r="I142" s="11">
        <v>6.2</v>
      </c>
      <c r="J142" s="11"/>
      <c r="K142" s="11">
        <f t="shared" si="45"/>
        <v>-1</v>
      </c>
      <c r="L142" s="11">
        <f t="shared" si="4"/>
        <v>25.6535625</v>
      </c>
      <c r="M142" s="12"/>
      <c r="N142" s="12"/>
      <c r="O142" s="12"/>
      <c r="P142" s="12"/>
      <c r="Q142" s="12"/>
      <c r="R142" s="12"/>
      <c r="S142" s="12"/>
      <c r="T142" s="12"/>
    </row>
    <row r="143">
      <c r="A143" s="9">
        <v>43091.0</v>
      </c>
      <c r="B143" s="10" t="s">
        <v>249</v>
      </c>
      <c r="C143" s="10" t="s">
        <v>250</v>
      </c>
      <c r="D143" s="10">
        <v>3.0</v>
      </c>
      <c r="E143" s="11">
        <v>1.0</v>
      </c>
      <c r="F143" s="10">
        <v>1.0</v>
      </c>
      <c r="G143" s="11">
        <f>E143*(D143-1)</f>
        <v>2</v>
      </c>
      <c r="H143" s="11">
        <f t="shared" si="2"/>
        <v>36</v>
      </c>
      <c r="I143" s="11">
        <v>4.2</v>
      </c>
      <c r="J143" s="11"/>
      <c r="K143" s="11">
        <f>E143*(I143-1)*0.95</f>
        <v>3.04</v>
      </c>
      <c r="L143" s="11">
        <f t="shared" si="4"/>
        <v>28.6935625</v>
      </c>
      <c r="M143" s="12"/>
      <c r="N143" s="12"/>
      <c r="O143" s="12"/>
      <c r="P143" s="12"/>
      <c r="Q143" s="12"/>
      <c r="R143" s="12"/>
      <c r="S143" s="12"/>
      <c r="T143" s="12"/>
    </row>
    <row r="144">
      <c r="A144" s="9">
        <v>43091.0</v>
      </c>
      <c r="B144" s="10" t="s">
        <v>249</v>
      </c>
      <c r="C144" s="10" t="s">
        <v>251</v>
      </c>
      <c r="D144" s="10">
        <v>3.0</v>
      </c>
      <c r="E144" s="11">
        <v>1.0</v>
      </c>
      <c r="F144" s="10">
        <v>2.0</v>
      </c>
      <c r="G144" s="11">
        <f>-E144</f>
        <v>-1</v>
      </c>
      <c r="H144" s="11">
        <f t="shared" si="2"/>
        <v>35</v>
      </c>
      <c r="I144" s="11">
        <v>2.9</v>
      </c>
      <c r="J144" s="11"/>
      <c r="K144" s="11">
        <f>-E144</f>
        <v>-1</v>
      </c>
      <c r="L144" s="11">
        <f t="shared" si="4"/>
        <v>27.6935625</v>
      </c>
      <c r="M144" s="12"/>
      <c r="N144" s="12"/>
      <c r="O144" s="12"/>
      <c r="P144" s="12"/>
      <c r="Q144" s="12"/>
      <c r="R144" s="12"/>
      <c r="S144" s="12"/>
      <c r="T144" s="12"/>
    </row>
    <row r="145">
      <c r="A145" s="9">
        <v>43091.0</v>
      </c>
      <c r="B145" s="10" t="s">
        <v>252</v>
      </c>
      <c r="C145" s="10" t="s">
        <v>253</v>
      </c>
      <c r="D145" s="10">
        <v>5.0</v>
      </c>
      <c r="E145" s="11">
        <v>1.0</v>
      </c>
      <c r="F145" s="10">
        <v>1.0</v>
      </c>
      <c r="G145" s="11">
        <f>((E145/2)*(D145-1))+((E145/2)*((D145-1)/4))</f>
        <v>2.5</v>
      </c>
      <c r="H145" s="11">
        <f t="shared" si="2"/>
        <v>37.5</v>
      </c>
      <c r="I145" s="11">
        <v>4.3</v>
      </c>
      <c r="J145" s="11"/>
      <c r="K145" s="11">
        <f>(((E145/2)*(I145-1))+((E145/2)*((I145-1)/4))*0.95)</f>
        <v>2.041875</v>
      </c>
      <c r="L145" s="11">
        <f t="shared" si="4"/>
        <v>29.7354375</v>
      </c>
      <c r="M145" s="12"/>
      <c r="N145" s="12"/>
      <c r="O145" s="12"/>
      <c r="P145" s="12"/>
      <c r="Q145" s="12"/>
      <c r="R145" s="12"/>
      <c r="S145" s="12"/>
      <c r="T145" s="12"/>
    </row>
    <row r="146">
      <c r="A146" s="9">
        <v>43091.0</v>
      </c>
      <c r="B146" s="10" t="s">
        <v>252</v>
      </c>
      <c r="C146" s="10" t="s">
        <v>254</v>
      </c>
      <c r="D146" s="10">
        <v>5.0</v>
      </c>
      <c r="E146" s="11">
        <v>1.0</v>
      </c>
      <c r="F146" s="10">
        <v>3.0</v>
      </c>
      <c r="G146" s="11">
        <f t="shared" ref="G146:G148" si="46">((E146/2)*((D146-1)/4))-(E146/2)</f>
        <v>0</v>
      </c>
      <c r="H146" s="11">
        <f t="shared" si="2"/>
        <v>37.5</v>
      </c>
      <c r="I146" s="11">
        <v>4.28</v>
      </c>
      <c r="J146" s="11"/>
      <c r="K146" s="11">
        <f t="shared" ref="K146:K148" si="47">(((E146/2)*((I146-1)/4))*0.95)-(E146/2)</f>
        <v>-0.1105</v>
      </c>
      <c r="L146" s="11">
        <f t="shared" si="4"/>
        <v>29.6249375</v>
      </c>
      <c r="M146" s="12"/>
      <c r="N146" s="12"/>
      <c r="O146" s="12"/>
      <c r="P146" s="12"/>
      <c r="Q146" s="12"/>
      <c r="R146" s="12"/>
      <c r="S146" s="12"/>
      <c r="T146" s="12"/>
    </row>
    <row r="147">
      <c r="A147" s="9">
        <v>43091.0</v>
      </c>
      <c r="B147" s="10" t="s">
        <v>255</v>
      </c>
      <c r="C147" s="10" t="s">
        <v>256</v>
      </c>
      <c r="D147" s="10">
        <v>7.0</v>
      </c>
      <c r="E147" s="11">
        <v>1.0</v>
      </c>
      <c r="F147" s="10">
        <v>2.0</v>
      </c>
      <c r="G147" s="11">
        <f t="shared" si="46"/>
        <v>0.25</v>
      </c>
      <c r="H147" s="11">
        <f t="shared" si="2"/>
        <v>37.75</v>
      </c>
      <c r="I147" s="11">
        <v>7.2</v>
      </c>
      <c r="J147" s="11"/>
      <c r="K147" s="11">
        <f t="shared" si="47"/>
        <v>0.23625</v>
      </c>
      <c r="L147" s="11">
        <f t="shared" si="4"/>
        <v>29.8611875</v>
      </c>
      <c r="M147" s="12"/>
      <c r="N147" s="12"/>
      <c r="O147" s="12"/>
      <c r="P147" s="12"/>
      <c r="Q147" s="12"/>
      <c r="R147" s="12"/>
      <c r="S147" s="12"/>
      <c r="T147" s="12"/>
    </row>
    <row r="148">
      <c r="A148" s="9">
        <v>43091.0</v>
      </c>
      <c r="B148" s="10" t="s">
        <v>257</v>
      </c>
      <c r="C148" s="10" t="s">
        <v>258</v>
      </c>
      <c r="D148" s="10">
        <v>5.0</v>
      </c>
      <c r="E148" s="11">
        <v>1.0</v>
      </c>
      <c r="F148" s="10">
        <v>2.0</v>
      </c>
      <c r="G148" s="11">
        <f t="shared" si="46"/>
        <v>0</v>
      </c>
      <c r="H148" s="11">
        <f t="shared" si="2"/>
        <v>37.75</v>
      </c>
      <c r="I148" s="11">
        <v>3.44</v>
      </c>
      <c r="J148" s="11"/>
      <c r="K148" s="11">
        <f t="shared" si="47"/>
        <v>-0.21025</v>
      </c>
      <c r="L148" s="11">
        <f t="shared" si="4"/>
        <v>29.6509375</v>
      </c>
      <c r="M148" s="12"/>
      <c r="N148" s="12"/>
      <c r="O148" s="12"/>
      <c r="P148" s="12"/>
      <c r="Q148" s="12"/>
      <c r="R148" s="12"/>
      <c r="S148" s="12"/>
      <c r="T148" s="12"/>
    </row>
    <row r="149">
      <c r="A149" s="9">
        <v>43091.0</v>
      </c>
      <c r="B149" s="10" t="s">
        <v>257</v>
      </c>
      <c r="C149" s="10" t="s">
        <v>259</v>
      </c>
      <c r="D149" s="10">
        <v>4.0</v>
      </c>
      <c r="E149" s="11">
        <v>1.0</v>
      </c>
      <c r="F149" s="10">
        <v>6.0</v>
      </c>
      <c r="G149" s="11">
        <f t="shared" ref="G149:G150" si="48">-E149</f>
        <v>-1</v>
      </c>
      <c r="H149" s="11">
        <f t="shared" si="2"/>
        <v>36.75</v>
      </c>
      <c r="I149" s="11">
        <v>4.7</v>
      </c>
      <c r="J149" s="11"/>
      <c r="K149" s="11">
        <f t="shared" ref="K149:K150" si="49">-E149</f>
        <v>-1</v>
      </c>
      <c r="L149" s="11">
        <f t="shared" si="4"/>
        <v>28.6509375</v>
      </c>
      <c r="M149" s="12"/>
      <c r="N149" s="12"/>
      <c r="O149" s="12"/>
      <c r="P149" s="12"/>
      <c r="Q149" s="12"/>
      <c r="R149" s="12"/>
      <c r="S149" s="12"/>
      <c r="T149" s="12"/>
    </row>
    <row r="150">
      <c r="A150" s="9">
        <v>43091.0</v>
      </c>
      <c r="B150" s="10" t="s">
        <v>260</v>
      </c>
      <c r="C150" s="10" t="s">
        <v>261</v>
      </c>
      <c r="D150" s="10">
        <v>14.0</v>
      </c>
      <c r="E150" s="11">
        <v>1.0</v>
      </c>
      <c r="F150" s="10">
        <v>5.0</v>
      </c>
      <c r="G150" s="11">
        <f t="shared" si="48"/>
        <v>-1</v>
      </c>
      <c r="H150" s="11">
        <f t="shared" si="2"/>
        <v>35.75</v>
      </c>
      <c r="I150" s="11">
        <v>25.97</v>
      </c>
      <c r="J150" s="11"/>
      <c r="K150" s="11">
        <f t="shared" si="49"/>
        <v>-1</v>
      </c>
      <c r="L150" s="11">
        <f t="shared" si="4"/>
        <v>27.6509375</v>
      </c>
      <c r="M150" s="12"/>
      <c r="N150" s="12"/>
      <c r="O150" s="12"/>
      <c r="P150" s="12"/>
      <c r="Q150" s="12"/>
      <c r="R150" s="12"/>
      <c r="S150" s="12"/>
      <c r="T150" s="12"/>
    </row>
    <row r="151">
      <c r="A151" s="9">
        <v>43092.0</v>
      </c>
      <c r="B151" s="10" t="s">
        <v>262</v>
      </c>
      <c r="C151" s="10" t="s">
        <v>263</v>
      </c>
      <c r="D151" s="10">
        <v>5.0</v>
      </c>
      <c r="E151" s="11">
        <v>1.0</v>
      </c>
      <c r="F151" s="10">
        <v>1.0</v>
      </c>
      <c r="G151" s="11">
        <f t="shared" ref="G151:G153" si="50">((E151/2)*(D151-1))+((E151/2)*((D151-1)/4))</f>
        <v>2.5</v>
      </c>
      <c r="H151" s="11">
        <f t="shared" si="2"/>
        <v>38.25</v>
      </c>
      <c r="I151" s="11">
        <v>5.4</v>
      </c>
      <c r="J151" s="11"/>
      <c r="K151" s="11">
        <f t="shared" ref="K151:K153" si="51">(((E151/2)*(I151-1))+((E151/2)*((I151-1)/4))*0.95)</f>
        <v>2.7225</v>
      </c>
      <c r="L151" s="11">
        <f t="shared" si="4"/>
        <v>30.3734375</v>
      </c>
      <c r="M151" s="12"/>
      <c r="N151" s="12"/>
      <c r="O151" s="12"/>
      <c r="P151" s="12"/>
      <c r="Q151" s="12"/>
      <c r="R151" s="12"/>
      <c r="S151" s="12"/>
      <c r="T151" s="12"/>
    </row>
    <row r="152">
      <c r="A152" s="9">
        <v>43092.0</v>
      </c>
      <c r="B152" s="10" t="s">
        <v>264</v>
      </c>
      <c r="C152" s="10" t="s">
        <v>265</v>
      </c>
      <c r="D152" s="10">
        <v>6.0</v>
      </c>
      <c r="E152" s="11">
        <v>1.0</v>
      </c>
      <c r="F152" s="10">
        <v>1.0</v>
      </c>
      <c r="G152" s="11">
        <f t="shared" si="50"/>
        <v>3.125</v>
      </c>
      <c r="H152" s="11">
        <f t="shared" si="2"/>
        <v>41.375</v>
      </c>
      <c r="I152" s="11">
        <v>5.6</v>
      </c>
      <c r="J152" s="11"/>
      <c r="K152" s="11">
        <f t="shared" si="51"/>
        <v>2.84625</v>
      </c>
      <c r="L152" s="11">
        <f t="shared" si="4"/>
        <v>33.2196875</v>
      </c>
      <c r="M152" s="12"/>
      <c r="N152" s="12"/>
      <c r="O152" s="12"/>
      <c r="P152" s="12"/>
      <c r="Q152" s="12"/>
      <c r="R152" s="12"/>
      <c r="S152" s="12"/>
      <c r="T152" s="12"/>
    </row>
    <row r="153">
      <c r="A153" s="9">
        <v>43092.0</v>
      </c>
      <c r="B153" s="10" t="s">
        <v>266</v>
      </c>
      <c r="C153" s="10" t="s">
        <v>267</v>
      </c>
      <c r="D153" s="10">
        <v>11.0</v>
      </c>
      <c r="E153" s="11">
        <v>1.0</v>
      </c>
      <c r="F153" s="10">
        <v>1.0</v>
      </c>
      <c r="G153" s="11">
        <f t="shared" si="50"/>
        <v>6.25</v>
      </c>
      <c r="H153" s="11">
        <f t="shared" si="2"/>
        <v>47.625</v>
      </c>
      <c r="I153" s="11">
        <v>11.31</v>
      </c>
      <c r="J153" s="11"/>
      <c r="K153" s="11">
        <f t="shared" si="51"/>
        <v>6.3793125</v>
      </c>
      <c r="L153" s="11">
        <f t="shared" si="4"/>
        <v>39.599</v>
      </c>
      <c r="M153" s="12"/>
      <c r="N153" s="12"/>
      <c r="O153" s="12"/>
      <c r="P153" s="12"/>
      <c r="Q153" s="12"/>
      <c r="R153" s="12"/>
      <c r="S153" s="12"/>
      <c r="T153" s="12"/>
    </row>
    <row r="154">
      <c r="A154" s="9">
        <v>43092.0</v>
      </c>
      <c r="B154" s="10" t="s">
        <v>18</v>
      </c>
      <c r="C154" s="10" t="s">
        <v>268</v>
      </c>
      <c r="D154" s="10">
        <v>9.0</v>
      </c>
      <c r="E154" s="11">
        <v>1.0</v>
      </c>
      <c r="F154" s="10">
        <v>5.0</v>
      </c>
      <c r="G154" s="11">
        <f t="shared" ref="G154:G155" si="52">-E154</f>
        <v>-1</v>
      </c>
      <c r="H154" s="11">
        <f t="shared" si="2"/>
        <v>46.625</v>
      </c>
      <c r="I154" s="11">
        <v>11.0</v>
      </c>
      <c r="J154" s="11"/>
      <c r="K154" s="11">
        <f t="shared" ref="K154:K155" si="53">-E154</f>
        <v>-1</v>
      </c>
      <c r="L154" s="11">
        <f t="shared" si="4"/>
        <v>38.599</v>
      </c>
      <c r="M154" s="12"/>
      <c r="N154" s="12"/>
      <c r="O154" s="12"/>
      <c r="P154" s="12"/>
      <c r="Q154" s="12"/>
      <c r="R154" s="12"/>
      <c r="S154" s="12"/>
      <c r="T154" s="12"/>
    </row>
    <row r="155">
      <c r="A155" s="9">
        <v>43092.0</v>
      </c>
      <c r="B155" s="10" t="s">
        <v>269</v>
      </c>
      <c r="C155" s="10" t="s">
        <v>270</v>
      </c>
      <c r="D155" s="10">
        <v>14.0</v>
      </c>
      <c r="E155" s="11">
        <v>1.0</v>
      </c>
      <c r="F155" s="10">
        <v>4.0</v>
      </c>
      <c r="G155" s="11">
        <f t="shared" si="52"/>
        <v>-1</v>
      </c>
      <c r="H155" s="11">
        <f t="shared" si="2"/>
        <v>45.625</v>
      </c>
      <c r="I155" s="11">
        <v>18.0</v>
      </c>
      <c r="J155" s="11"/>
      <c r="K155" s="11">
        <f t="shared" si="53"/>
        <v>-1</v>
      </c>
      <c r="L155" s="11">
        <f t="shared" si="4"/>
        <v>37.599</v>
      </c>
      <c r="M155" s="12"/>
      <c r="N155" s="12"/>
      <c r="O155" s="12"/>
      <c r="P155" s="12"/>
      <c r="Q155" s="12"/>
      <c r="R155" s="12"/>
      <c r="S155" s="12"/>
      <c r="T155" s="12"/>
    </row>
    <row r="156">
      <c r="A156" s="9">
        <v>43092.0</v>
      </c>
      <c r="B156" s="10" t="s">
        <v>271</v>
      </c>
      <c r="C156" s="10" t="s">
        <v>272</v>
      </c>
      <c r="D156" s="10">
        <v>12.0</v>
      </c>
      <c r="E156" s="11">
        <v>1.0</v>
      </c>
      <c r="F156" s="10">
        <v>1.0</v>
      </c>
      <c r="G156" s="11">
        <f>((E156/2)*(D156-1))+((E156/2)*((D156-1)/4))</f>
        <v>6.875</v>
      </c>
      <c r="H156" s="11">
        <f t="shared" si="2"/>
        <v>52.5</v>
      </c>
      <c r="I156" s="11">
        <v>8.79</v>
      </c>
      <c r="J156" s="11"/>
      <c r="K156" s="11">
        <f>(((E156/2)*(I156-1))+((E156/2)*((I156-1)/4))*0.95)</f>
        <v>4.8200625</v>
      </c>
      <c r="L156" s="11">
        <f t="shared" si="4"/>
        <v>42.4190625</v>
      </c>
      <c r="M156" s="12"/>
      <c r="N156" s="12"/>
      <c r="O156" s="12"/>
      <c r="P156" s="12"/>
      <c r="Q156" s="12"/>
      <c r="R156" s="12"/>
      <c r="S156" s="12"/>
      <c r="T156" s="12"/>
    </row>
    <row r="157">
      <c r="A157" s="9">
        <v>43092.0</v>
      </c>
      <c r="B157" s="10" t="s">
        <v>271</v>
      </c>
      <c r="C157" s="10" t="s">
        <v>273</v>
      </c>
      <c r="D157" s="10">
        <v>23.0</v>
      </c>
      <c r="E157" s="11">
        <v>1.0</v>
      </c>
      <c r="F157" s="10">
        <v>10.0</v>
      </c>
      <c r="G157" s="11">
        <f t="shared" ref="G157:G158" si="54">-E157</f>
        <v>-1</v>
      </c>
      <c r="H157" s="11">
        <f t="shared" si="2"/>
        <v>51.5</v>
      </c>
      <c r="I157" s="11">
        <v>20.7</v>
      </c>
      <c r="J157" s="11"/>
      <c r="K157" s="11">
        <f t="shared" ref="K157:K158" si="55">-E157</f>
        <v>-1</v>
      </c>
      <c r="L157" s="11">
        <f t="shared" si="4"/>
        <v>41.4190625</v>
      </c>
      <c r="M157" s="12"/>
      <c r="N157" s="12"/>
      <c r="O157" s="12"/>
      <c r="P157" s="12"/>
      <c r="Q157" s="12"/>
      <c r="R157" s="12"/>
      <c r="S157" s="12"/>
      <c r="T157" s="12"/>
    </row>
    <row r="158">
      <c r="A158" s="9">
        <v>43092.0</v>
      </c>
      <c r="B158" s="10" t="s">
        <v>271</v>
      </c>
      <c r="C158" s="10" t="s">
        <v>274</v>
      </c>
      <c r="D158" s="10">
        <v>9.0</v>
      </c>
      <c r="E158" s="11">
        <v>1.0</v>
      </c>
      <c r="F158" s="10">
        <v>11.0</v>
      </c>
      <c r="G158" s="11">
        <f t="shared" si="54"/>
        <v>-1</v>
      </c>
      <c r="H158" s="11">
        <f t="shared" si="2"/>
        <v>50.5</v>
      </c>
      <c r="I158" s="11">
        <v>9.6</v>
      </c>
      <c r="J158" s="11"/>
      <c r="K158" s="11">
        <f t="shared" si="55"/>
        <v>-1</v>
      </c>
      <c r="L158" s="11">
        <f t="shared" si="4"/>
        <v>40.4190625</v>
      </c>
      <c r="M158" s="12"/>
      <c r="N158" s="12"/>
      <c r="O158" s="12"/>
      <c r="P158" s="12"/>
      <c r="Q158" s="12"/>
      <c r="R158" s="12"/>
      <c r="S158" s="12"/>
      <c r="T158" s="12"/>
    </row>
    <row r="159">
      <c r="A159" s="9">
        <v>43092.0</v>
      </c>
      <c r="B159" s="10" t="s">
        <v>199</v>
      </c>
      <c r="C159" s="10" t="s">
        <v>275</v>
      </c>
      <c r="D159" s="10">
        <v>5.0</v>
      </c>
      <c r="E159" s="11">
        <v>1.0</v>
      </c>
      <c r="F159" s="10">
        <v>1.0</v>
      </c>
      <c r="G159" s="11">
        <f>((E159/2)*(D159-1))+((E159/2)*((D159-1)/4))</f>
        <v>2.5</v>
      </c>
      <c r="H159" s="11">
        <f t="shared" si="2"/>
        <v>53</v>
      </c>
      <c r="I159" s="11">
        <v>6.61</v>
      </c>
      <c r="J159" s="11"/>
      <c r="K159" s="11">
        <f>(((E159/2)*(I159-1))+((E159/2)*((I159-1)/4))*0.95)</f>
        <v>3.4711875</v>
      </c>
      <c r="L159" s="11">
        <f t="shared" si="4"/>
        <v>43.89025</v>
      </c>
      <c r="M159" s="12"/>
      <c r="N159" s="12"/>
      <c r="O159" s="12"/>
      <c r="P159" s="12"/>
      <c r="Q159" s="12"/>
      <c r="R159" s="12"/>
      <c r="S159" s="12"/>
      <c r="T159" s="12"/>
    </row>
    <row r="160">
      <c r="A160" s="9">
        <v>43092.0</v>
      </c>
      <c r="B160" s="10" t="s">
        <v>199</v>
      </c>
      <c r="C160" s="10" t="s">
        <v>276</v>
      </c>
      <c r="D160" s="10">
        <v>7.0</v>
      </c>
      <c r="E160" s="11">
        <v>1.0</v>
      </c>
      <c r="F160" s="10">
        <v>4.0</v>
      </c>
      <c r="G160" s="11">
        <f t="shared" ref="G160:G163" si="56">-E160</f>
        <v>-1</v>
      </c>
      <c r="H160" s="11">
        <f t="shared" si="2"/>
        <v>52</v>
      </c>
      <c r="I160" s="11">
        <v>7.21</v>
      </c>
      <c r="J160" s="11"/>
      <c r="K160" s="11">
        <f t="shared" ref="K160:K163" si="57">-E160</f>
        <v>-1</v>
      </c>
      <c r="L160" s="11">
        <f t="shared" si="4"/>
        <v>42.89025</v>
      </c>
      <c r="M160" s="12"/>
      <c r="N160" s="12"/>
      <c r="O160" s="12"/>
      <c r="P160" s="12"/>
      <c r="Q160" s="12"/>
      <c r="R160" s="12"/>
      <c r="S160" s="12"/>
      <c r="T160" s="12"/>
    </row>
    <row r="161">
      <c r="A161" s="9">
        <v>43092.0</v>
      </c>
      <c r="B161" s="10" t="s">
        <v>277</v>
      </c>
      <c r="C161" s="10" t="s">
        <v>278</v>
      </c>
      <c r="D161" s="10">
        <v>11.0</v>
      </c>
      <c r="E161" s="11">
        <v>1.0</v>
      </c>
      <c r="F161" s="10">
        <v>4.0</v>
      </c>
      <c r="G161" s="11">
        <f t="shared" si="56"/>
        <v>-1</v>
      </c>
      <c r="H161" s="11">
        <f t="shared" si="2"/>
        <v>51</v>
      </c>
      <c r="I161" s="11">
        <v>14.67</v>
      </c>
      <c r="J161" s="11"/>
      <c r="K161" s="11">
        <f t="shared" si="57"/>
        <v>-1</v>
      </c>
      <c r="L161" s="11">
        <f t="shared" si="4"/>
        <v>41.89025</v>
      </c>
      <c r="M161" s="12"/>
      <c r="N161" s="12"/>
      <c r="O161" s="12"/>
      <c r="P161" s="12"/>
      <c r="Q161" s="12"/>
      <c r="R161" s="12"/>
      <c r="S161" s="12"/>
      <c r="T161" s="12"/>
    </row>
    <row r="162">
      <c r="A162" s="9">
        <v>43092.0</v>
      </c>
      <c r="B162" s="10" t="s">
        <v>205</v>
      </c>
      <c r="C162" s="10" t="s">
        <v>279</v>
      </c>
      <c r="D162" s="10">
        <v>8.0</v>
      </c>
      <c r="E162" s="11">
        <v>1.0</v>
      </c>
      <c r="F162" s="10">
        <v>5.0</v>
      </c>
      <c r="G162" s="11">
        <f t="shared" si="56"/>
        <v>-1</v>
      </c>
      <c r="H162" s="11">
        <f t="shared" si="2"/>
        <v>50</v>
      </c>
      <c r="I162" s="11">
        <v>6.0</v>
      </c>
      <c r="J162" s="11"/>
      <c r="K162" s="11">
        <f t="shared" si="57"/>
        <v>-1</v>
      </c>
      <c r="L162" s="11">
        <f t="shared" si="4"/>
        <v>40.89025</v>
      </c>
      <c r="M162" s="12"/>
      <c r="N162" s="12"/>
      <c r="O162" s="12"/>
      <c r="P162" s="12"/>
      <c r="Q162" s="12"/>
      <c r="R162" s="12"/>
      <c r="S162" s="12"/>
      <c r="T162" s="12"/>
    </row>
    <row r="163">
      <c r="A163" s="9">
        <v>43092.0</v>
      </c>
      <c r="B163" s="10" t="s">
        <v>205</v>
      </c>
      <c r="C163" s="10" t="s">
        <v>280</v>
      </c>
      <c r="D163" s="10">
        <v>15.0</v>
      </c>
      <c r="E163" s="11">
        <v>1.0</v>
      </c>
      <c r="F163" s="10">
        <v>6.0</v>
      </c>
      <c r="G163" s="11">
        <f t="shared" si="56"/>
        <v>-1</v>
      </c>
      <c r="H163" s="11">
        <f t="shared" si="2"/>
        <v>49</v>
      </c>
      <c r="I163" s="11">
        <v>18.01</v>
      </c>
      <c r="J163" s="11"/>
      <c r="K163" s="11">
        <f t="shared" si="57"/>
        <v>-1</v>
      </c>
      <c r="L163" s="11">
        <f t="shared" si="4"/>
        <v>39.89025</v>
      </c>
      <c r="M163" s="12"/>
      <c r="N163" s="12"/>
      <c r="O163" s="12"/>
      <c r="P163" s="12"/>
      <c r="Q163" s="12"/>
      <c r="R163" s="12"/>
      <c r="S163" s="12"/>
      <c r="T163" s="12"/>
    </row>
    <row r="164">
      <c r="A164" s="9">
        <v>43092.0</v>
      </c>
      <c r="B164" s="10" t="s">
        <v>281</v>
      </c>
      <c r="C164" s="10" t="s">
        <v>282</v>
      </c>
      <c r="D164" s="10">
        <v>12.0</v>
      </c>
      <c r="E164" s="11">
        <v>1.0</v>
      </c>
      <c r="F164" s="10">
        <v>2.0</v>
      </c>
      <c r="G164" s="11">
        <f>((E164/2)*((D164-1)/4))-(E164/2)</f>
        <v>0.875</v>
      </c>
      <c r="H164" s="11">
        <f t="shared" si="2"/>
        <v>49.875</v>
      </c>
      <c r="I164" s="11">
        <v>10.71</v>
      </c>
      <c r="J164" s="11"/>
      <c r="K164" s="11">
        <f>(((E164/2)*((I164-1)/4))*0.95)-(E164/2)</f>
        <v>0.6530625</v>
      </c>
      <c r="L164" s="11">
        <f t="shared" si="4"/>
        <v>40.5433125</v>
      </c>
      <c r="M164" s="12"/>
      <c r="N164" s="12"/>
      <c r="O164" s="12"/>
      <c r="P164" s="12"/>
      <c r="Q164" s="12"/>
      <c r="R164" s="12"/>
      <c r="S164" s="12"/>
      <c r="T164" s="12"/>
    </row>
    <row r="165">
      <c r="A165" s="9">
        <v>43092.0</v>
      </c>
      <c r="B165" s="10" t="s">
        <v>283</v>
      </c>
      <c r="C165" s="10" t="s">
        <v>284</v>
      </c>
      <c r="D165" s="10">
        <v>3.0</v>
      </c>
      <c r="E165" s="11">
        <v>1.0</v>
      </c>
      <c r="F165" s="10">
        <v>3.0</v>
      </c>
      <c r="G165" s="11">
        <f>-E165</f>
        <v>-1</v>
      </c>
      <c r="H165" s="11">
        <f t="shared" si="2"/>
        <v>48.875</v>
      </c>
      <c r="I165" s="11">
        <v>3.25</v>
      </c>
      <c r="J165" s="11"/>
      <c r="K165" s="11">
        <f>-E165</f>
        <v>-1</v>
      </c>
      <c r="L165" s="11">
        <f t="shared" si="4"/>
        <v>39.5433125</v>
      </c>
      <c r="M165" s="12"/>
      <c r="N165" s="12"/>
      <c r="O165" s="12"/>
      <c r="P165" s="12"/>
      <c r="Q165" s="12"/>
      <c r="R165" s="12"/>
      <c r="S165" s="12"/>
      <c r="T165" s="12"/>
    </row>
    <row r="166">
      <c r="A166" s="9">
        <v>43092.0</v>
      </c>
      <c r="B166" s="10" t="s">
        <v>285</v>
      </c>
      <c r="C166" s="10" t="s">
        <v>286</v>
      </c>
      <c r="D166" s="10">
        <v>16.0</v>
      </c>
      <c r="E166" s="11">
        <v>1.0</v>
      </c>
      <c r="F166" s="10">
        <v>1.0</v>
      </c>
      <c r="G166" s="11">
        <f>((E166/2)*(D166-1))+((E166/2)*((D166-1)/4))</f>
        <v>9.375</v>
      </c>
      <c r="H166" s="11">
        <f t="shared" si="2"/>
        <v>58.25</v>
      </c>
      <c r="I166" s="11">
        <v>10.26</v>
      </c>
      <c r="J166" s="11"/>
      <c r="K166" s="11">
        <f>(((E166/2)*(I166-1))+((E166/2)*((I166-1)/4))*0.95)</f>
        <v>5.729625</v>
      </c>
      <c r="L166" s="11">
        <f t="shared" si="4"/>
        <v>45.2729375</v>
      </c>
      <c r="M166" s="12"/>
      <c r="N166" s="12"/>
      <c r="O166" s="12"/>
      <c r="P166" s="12"/>
      <c r="Q166" s="12"/>
      <c r="R166" s="12"/>
      <c r="S166" s="12"/>
      <c r="T166" s="12"/>
    </row>
    <row r="167">
      <c r="A167" s="9">
        <v>43101.0</v>
      </c>
      <c r="B167" s="23" t="s">
        <v>287</v>
      </c>
      <c r="C167" s="23" t="s">
        <v>288</v>
      </c>
      <c r="D167" s="10">
        <v>4.0</v>
      </c>
      <c r="E167" s="11">
        <v>1.0</v>
      </c>
      <c r="F167" s="10">
        <v>2.0</v>
      </c>
      <c r="G167" s="11">
        <f t="shared" ref="G167:G168" si="58">-E167</f>
        <v>-1</v>
      </c>
      <c r="H167" s="11">
        <f t="shared" si="2"/>
        <v>57.25</v>
      </c>
      <c r="I167" s="11">
        <v>5.48</v>
      </c>
      <c r="J167" s="11"/>
      <c r="K167" s="11">
        <f t="shared" ref="K167:K168" si="59">-E167</f>
        <v>-1</v>
      </c>
      <c r="L167" s="11">
        <f t="shared" si="4"/>
        <v>44.2729375</v>
      </c>
      <c r="M167" s="23"/>
      <c r="N167" s="23"/>
      <c r="O167" s="6"/>
      <c r="P167" s="12"/>
      <c r="Q167" s="12"/>
      <c r="R167" s="12"/>
      <c r="S167" s="12"/>
      <c r="T167" s="12"/>
    </row>
    <row r="168">
      <c r="A168" s="9">
        <v>43101.0</v>
      </c>
      <c r="B168" s="23" t="s">
        <v>287</v>
      </c>
      <c r="C168" s="23" t="s">
        <v>289</v>
      </c>
      <c r="D168" s="10">
        <v>10.0</v>
      </c>
      <c r="E168" s="11">
        <v>1.0</v>
      </c>
      <c r="F168" s="10">
        <v>7.0</v>
      </c>
      <c r="G168" s="11">
        <f t="shared" si="58"/>
        <v>-1</v>
      </c>
      <c r="H168" s="11">
        <f t="shared" si="2"/>
        <v>56.25</v>
      </c>
      <c r="I168" s="11">
        <v>12.0</v>
      </c>
      <c r="J168" s="11"/>
      <c r="K168" s="11">
        <f t="shared" si="59"/>
        <v>-1</v>
      </c>
      <c r="L168" s="11">
        <f t="shared" si="4"/>
        <v>43.2729375</v>
      </c>
      <c r="M168" s="23"/>
      <c r="N168" s="23"/>
      <c r="O168" s="6"/>
      <c r="P168" s="12"/>
      <c r="Q168" s="12"/>
      <c r="R168" s="12"/>
      <c r="S168" s="12"/>
      <c r="T168" s="12"/>
    </row>
    <row r="169">
      <c r="A169" s="9">
        <v>43101.0</v>
      </c>
      <c r="B169" s="23" t="s">
        <v>290</v>
      </c>
      <c r="C169" s="23" t="s">
        <v>291</v>
      </c>
      <c r="D169" s="23">
        <v>2.75</v>
      </c>
      <c r="E169" s="11">
        <v>1.0</v>
      </c>
      <c r="F169" s="10">
        <v>1.0</v>
      </c>
      <c r="G169" s="11">
        <f>E169*(D169-1)</f>
        <v>1.75</v>
      </c>
      <c r="H169" s="11">
        <f t="shared" si="2"/>
        <v>58</v>
      </c>
      <c r="I169" s="11">
        <v>2.98</v>
      </c>
      <c r="J169" s="11"/>
      <c r="K169" s="11">
        <f>E169*(I169-1)*0.95</f>
        <v>1.881</v>
      </c>
      <c r="L169" s="11">
        <f t="shared" si="4"/>
        <v>45.1539375</v>
      </c>
      <c r="M169" s="23"/>
      <c r="N169" s="23"/>
      <c r="O169" s="6"/>
      <c r="P169" s="12"/>
      <c r="Q169" s="12"/>
      <c r="R169" s="12"/>
      <c r="S169" s="12"/>
      <c r="T169" s="12"/>
    </row>
    <row r="170">
      <c r="A170" s="9">
        <v>43101.0</v>
      </c>
      <c r="B170" s="23" t="s">
        <v>290</v>
      </c>
      <c r="C170" s="23" t="s">
        <v>292</v>
      </c>
      <c r="D170" s="10">
        <v>13.0</v>
      </c>
      <c r="E170" s="11">
        <v>1.0</v>
      </c>
      <c r="F170" s="10" t="s">
        <v>42</v>
      </c>
      <c r="G170" s="11">
        <f t="shared" ref="G170:G173" si="60">-E170</f>
        <v>-1</v>
      </c>
      <c r="H170" s="11">
        <f t="shared" si="2"/>
        <v>57</v>
      </c>
      <c r="I170" s="11">
        <v>16.76</v>
      </c>
      <c r="J170" s="11"/>
      <c r="K170" s="11">
        <f t="shared" ref="K170:K173" si="61">-E170</f>
        <v>-1</v>
      </c>
      <c r="L170" s="11">
        <f t="shared" si="4"/>
        <v>44.1539375</v>
      </c>
      <c r="M170" s="23"/>
      <c r="N170" s="23"/>
      <c r="O170" s="6"/>
      <c r="P170" s="12"/>
      <c r="Q170" s="12"/>
      <c r="R170" s="12"/>
      <c r="S170" s="12"/>
      <c r="T170" s="12"/>
    </row>
    <row r="171">
      <c r="A171" s="9">
        <v>43101.0</v>
      </c>
      <c r="B171" s="23" t="s">
        <v>120</v>
      </c>
      <c r="C171" s="23" t="s">
        <v>293</v>
      </c>
      <c r="D171" s="23">
        <v>10.0</v>
      </c>
      <c r="E171" s="11">
        <v>1.0</v>
      </c>
      <c r="F171" s="10">
        <v>4.0</v>
      </c>
      <c r="G171" s="11">
        <f t="shared" si="60"/>
        <v>-1</v>
      </c>
      <c r="H171" s="11">
        <f t="shared" si="2"/>
        <v>56</v>
      </c>
      <c r="I171" s="11">
        <v>22.01</v>
      </c>
      <c r="J171" s="11"/>
      <c r="K171" s="11">
        <f t="shared" si="61"/>
        <v>-1</v>
      </c>
      <c r="L171" s="11">
        <f t="shared" si="4"/>
        <v>43.1539375</v>
      </c>
      <c r="M171" s="23"/>
      <c r="N171" s="23"/>
      <c r="O171" s="6"/>
      <c r="P171" s="12"/>
      <c r="Q171" s="12"/>
      <c r="R171" s="12"/>
      <c r="S171" s="12"/>
      <c r="T171" s="12"/>
    </row>
    <row r="172">
      <c r="A172" s="9">
        <v>43101.0</v>
      </c>
      <c r="B172" s="23" t="s">
        <v>214</v>
      </c>
      <c r="C172" s="23" t="s">
        <v>294</v>
      </c>
      <c r="D172" s="23">
        <v>5.0</v>
      </c>
      <c r="E172" s="11">
        <v>1.0</v>
      </c>
      <c r="F172" s="10">
        <v>6.0</v>
      </c>
      <c r="G172" s="11">
        <f t="shared" si="60"/>
        <v>-1</v>
      </c>
      <c r="H172" s="11">
        <f t="shared" si="2"/>
        <v>55</v>
      </c>
      <c r="I172" s="11">
        <v>5.66</v>
      </c>
      <c r="J172" s="11"/>
      <c r="K172" s="11">
        <f t="shared" si="61"/>
        <v>-1</v>
      </c>
      <c r="L172" s="11">
        <f t="shared" si="4"/>
        <v>42.1539375</v>
      </c>
      <c r="M172" s="23"/>
      <c r="N172" s="23"/>
      <c r="O172" s="6"/>
      <c r="P172" s="12"/>
      <c r="Q172" s="12"/>
      <c r="R172" s="12"/>
      <c r="S172" s="12"/>
      <c r="T172" s="12"/>
    </row>
    <row r="173">
      <c r="A173" s="9">
        <v>43101.0</v>
      </c>
      <c r="B173" s="23" t="s">
        <v>295</v>
      </c>
      <c r="C173" s="23" t="s">
        <v>296</v>
      </c>
      <c r="D173" s="10">
        <v>7.0</v>
      </c>
      <c r="E173" s="11">
        <v>1.0</v>
      </c>
      <c r="F173" s="10">
        <v>4.0</v>
      </c>
      <c r="G173" s="11">
        <f t="shared" si="60"/>
        <v>-1</v>
      </c>
      <c r="H173" s="11">
        <f t="shared" si="2"/>
        <v>54</v>
      </c>
      <c r="I173" s="11">
        <v>5.8</v>
      </c>
      <c r="J173" s="11"/>
      <c r="K173" s="11">
        <f t="shared" si="61"/>
        <v>-1</v>
      </c>
      <c r="L173" s="11">
        <f t="shared" si="4"/>
        <v>41.1539375</v>
      </c>
      <c r="M173" s="23"/>
      <c r="N173" s="23"/>
      <c r="O173" s="6"/>
      <c r="P173" s="12"/>
      <c r="Q173" s="12"/>
      <c r="R173" s="12"/>
      <c r="S173" s="12"/>
      <c r="T173" s="12"/>
    </row>
    <row r="174">
      <c r="A174" s="9">
        <v>43101.0</v>
      </c>
      <c r="B174" s="23" t="s">
        <v>297</v>
      </c>
      <c r="C174" s="23" t="s">
        <v>298</v>
      </c>
      <c r="D174" s="10">
        <v>2.75</v>
      </c>
      <c r="E174" s="11">
        <v>1.0</v>
      </c>
      <c r="F174" s="10">
        <v>1.0</v>
      </c>
      <c r="G174" s="11">
        <f>E174*(D174-1)</f>
        <v>1.75</v>
      </c>
      <c r="H174" s="11">
        <f t="shared" si="2"/>
        <v>55.75</v>
      </c>
      <c r="I174" s="11">
        <v>3.03</v>
      </c>
      <c r="J174" s="11"/>
      <c r="K174" s="11">
        <f>E174*(I174-1)*0.95</f>
        <v>1.9285</v>
      </c>
      <c r="L174" s="11">
        <f t="shared" si="4"/>
        <v>43.0824375</v>
      </c>
      <c r="M174" s="23"/>
      <c r="N174" s="23"/>
      <c r="O174" s="6"/>
      <c r="P174" s="12"/>
      <c r="Q174" s="12"/>
      <c r="R174" s="12"/>
      <c r="S174" s="12"/>
      <c r="T174" s="12"/>
    </row>
    <row r="175">
      <c r="A175" s="9">
        <v>43101.0</v>
      </c>
      <c r="B175" s="23" t="s">
        <v>299</v>
      </c>
      <c r="C175" s="23" t="s">
        <v>300</v>
      </c>
      <c r="D175" s="10">
        <v>6.0</v>
      </c>
      <c r="E175" s="11">
        <v>1.0</v>
      </c>
      <c r="F175" s="10">
        <v>4.0</v>
      </c>
      <c r="G175" s="11">
        <f t="shared" ref="G175:G179" si="62">-E175</f>
        <v>-1</v>
      </c>
      <c r="H175" s="11">
        <f t="shared" si="2"/>
        <v>54.75</v>
      </c>
      <c r="I175" s="11">
        <v>4.73</v>
      </c>
      <c r="J175" s="11"/>
      <c r="K175" s="11">
        <f t="shared" ref="K175:K179" si="63">-E175</f>
        <v>-1</v>
      </c>
      <c r="L175" s="11">
        <f t="shared" si="4"/>
        <v>42.0824375</v>
      </c>
      <c r="M175" s="23"/>
      <c r="N175" s="23"/>
      <c r="O175" s="6"/>
      <c r="P175" s="12"/>
      <c r="Q175" s="12"/>
      <c r="R175" s="12"/>
      <c r="S175" s="12"/>
      <c r="T175" s="12"/>
    </row>
    <row r="176">
      <c r="A176" s="9">
        <v>43101.0</v>
      </c>
      <c r="B176" s="23" t="s">
        <v>133</v>
      </c>
      <c r="C176" s="23" t="s">
        <v>301</v>
      </c>
      <c r="D176" s="10">
        <v>3.5</v>
      </c>
      <c r="E176" s="11">
        <v>1.0</v>
      </c>
      <c r="F176" s="10">
        <v>2.0</v>
      </c>
      <c r="G176" s="11">
        <f t="shared" si="62"/>
        <v>-1</v>
      </c>
      <c r="H176" s="11">
        <f t="shared" si="2"/>
        <v>53.75</v>
      </c>
      <c r="I176" s="11">
        <v>3.15</v>
      </c>
      <c r="J176" s="11"/>
      <c r="K176" s="11">
        <f t="shared" si="63"/>
        <v>-1</v>
      </c>
      <c r="L176" s="11">
        <f t="shared" si="4"/>
        <v>41.0824375</v>
      </c>
      <c r="M176" s="23"/>
      <c r="N176" s="23"/>
      <c r="O176" s="6"/>
      <c r="P176" s="12"/>
      <c r="Q176" s="12"/>
      <c r="R176" s="12"/>
      <c r="S176" s="12"/>
      <c r="T176" s="12"/>
    </row>
    <row r="177">
      <c r="A177" s="9">
        <v>43101.0</v>
      </c>
      <c r="B177" s="23" t="s">
        <v>133</v>
      </c>
      <c r="C177" s="23" t="s">
        <v>302</v>
      </c>
      <c r="D177" s="23">
        <v>6.0</v>
      </c>
      <c r="E177" s="11">
        <v>1.0</v>
      </c>
      <c r="F177" s="10" t="s">
        <v>59</v>
      </c>
      <c r="G177" s="11">
        <f t="shared" si="62"/>
        <v>-1</v>
      </c>
      <c r="H177" s="11">
        <f t="shared" si="2"/>
        <v>52.75</v>
      </c>
      <c r="I177" s="11">
        <v>6.24</v>
      </c>
      <c r="J177" s="11"/>
      <c r="K177" s="11">
        <f t="shared" si="63"/>
        <v>-1</v>
      </c>
      <c r="L177" s="11">
        <f t="shared" si="4"/>
        <v>40.0824375</v>
      </c>
      <c r="M177" s="23"/>
      <c r="N177" s="23"/>
      <c r="O177" s="6"/>
      <c r="P177" s="12"/>
      <c r="Q177" s="12"/>
      <c r="R177" s="12"/>
      <c r="S177" s="12"/>
      <c r="T177" s="12"/>
    </row>
    <row r="178">
      <c r="A178" s="9">
        <v>43101.0</v>
      </c>
      <c r="B178" s="23" t="s">
        <v>303</v>
      </c>
      <c r="C178" s="23" t="s">
        <v>304</v>
      </c>
      <c r="D178" s="10">
        <v>4.0</v>
      </c>
      <c r="E178" s="11">
        <v>1.0</v>
      </c>
      <c r="F178" s="10">
        <v>4.0</v>
      </c>
      <c r="G178" s="11">
        <f t="shared" si="62"/>
        <v>-1</v>
      </c>
      <c r="H178" s="11">
        <f t="shared" si="2"/>
        <v>51.75</v>
      </c>
      <c r="I178" s="11">
        <v>7.6</v>
      </c>
      <c r="J178" s="11"/>
      <c r="K178" s="11">
        <f t="shared" si="63"/>
        <v>-1</v>
      </c>
      <c r="L178" s="11">
        <f t="shared" si="4"/>
        <v>39.0824375</v>
      </c>
      <c r="M178" s="23"/>
      <c r="N178" s="23"/>
      <c r="O178" s="6"/>
      <c r="P178" s="12"/>
      <c r="Q178" s="12"/>
      <c r="R178" s="12"/>
      <c r="S178" s="12"/>
      <c r="T178" s="12"/>
    </row>
    <row r="179">
      <c r="A179" s="9">
        <v>43101.0</v>
      </c>
      <c r="B179" s="23" t="s">
        <v>305</v>
      </c>
      <c r="C179" s="23" t="s">
        <v>306</v>
      </c>
      <c r="D179" s="23">
        <v>7.0</v>
      </c>
      <c r="E179" s="11">
        <v>1.0</v>
      </c>
      <c r="F179" s="10">
        <v>5.0</v>
      </c>
      <c r="G179" s="11">
        <f t="shared" si="62"/>
        <v>-1</v>
      </c>
      <c r="H179" s="11">
        <f t="shared" si="2"/>
        <v>50.75</v>
      </c>
      <c r="I179" s="11">
        <v>7.4</v>
      </c>
      <c r="J179" s="11"/>
      <c r="K179" s="11">
        <f t="shared" si="63"/>
        <v>-1</v>
      </c>
      <c r="L179" s="11">
        <f t="shared" si="4"/>
        <v>38.0824375</v>
      </c>
      <c r="M179" s="23"/>
      <c r="N179" s="23"/>
      <c r="O179" s="6"/>
      <c r="P179" s="12"/>
      <c r="Q179" s="12"/>
      <c r="R179" s="12"/>
      <c r="S179" s="12"/>
      <c r="T179" s="12"/>
    </row>
    <row r="180">
      <c r="A180" s="9">
        <v>43101.0</v>
      </c>
      <c r="B180" s="23" t="s">
        <v>180</v>
      </c>
      <c r="C180" s="23" t="s">
        <v>307</v>
      </c>
      <c r="D180" s="10">
        <v>5.5</v>
      </c>
      <c r="E180" s="11">
        <v>1.0</v>
      </c>
      <c r="F180" s="10">
        <v>2.0</v>
      </c>
      <c r="G180" s="11">
        <f t="shared" ref="G180:G181" si="64">((E180/2)*((D180-1)/4))-(E180/2)</f>
        <v>0.0625</v>
      </c>
      <c r="H180" s="11">
        <f t="shared" si="2"/>
        <v>50.8125</v>
      </c>
      <c r="I180" s="11">
        <v>10.5</v>
      </c>
      <c r="J180" s="11"/>
      <c r="K180" s="11">
        <f t="shared" ref="K180:K181" si="65">(((E180/2)*((I180-1)/4))*0.95)-(E180/2)</f>
        <v>0.628125</v>
      </c>
      <c r="L180" s="11">
        <f t="shared" si="4"/>
        <v>38.7105625</v>
      </c>
      <c r="M180" s="23"/>
      <c r="N180" s="23"/>
      <c r="O180" s="6"/>
      <c r="P180" s="12"/>
      <c r="Q180" s="12"/>
      <c r="R180" s="12"/>
      <c r="S180" s="12"/>
      <c r="T180" s="12"/>
    </row>
    <row r="181">
      <c r="A181" s="9">
        <v>43101.0</v>
      </c>
      <c r="B181" s="23" t="s">
        <v>180</v>
      </c>
      <c r="C181" s="23" t="s">
        <v>308</v>
      </c>
      <c r="D181" s="10">
        <v>13.0</v>
      </c>
      <c r="E181" s="11">
        <v>1.0</v>
      </c>
      <c r="F181" s="10">
        <v>3.0</v>
      </c>
      <c r="G181" s="11">
        <f t="shared" si="64"/>
        <v>1</v>
      </c>
      <c r="H181" s="11">
        <f t="shared" si="2"/>
        <v>51.8125</v>
      </c>
      <c r="I181" s="11">
        <v>11.07</v>
      </c>
      <c r="J181" s="11"/>
      <c r="K181" s="11">
        <f t="shared" si="65"/>
        <v>0.6958125</v>
      </c>
      <c r="L181" s="11">
        <f t="shared" si="4"/>
        <v>39.406375</v>
      </c>
      <c r="M181" s="23"/>
      <c r="N181" s="23"/>
      <c r="O181" s="6"/>
      <c r="P181" s="12"/>
      <c r="Q181" s="12"/>
      <c r="R181" s="12"/>
      <c r="S181" s="12"/>
      <c r="T181" s="12"/>
    </row>
    <row r="182">
      <c r="A182" s="9">
        <v>43101.0</v>
      </c>
      <c r="B182" s="23" t="s">
        <v>309</v>
      </c>
      <c r="C182" s="23" t="s">
        <v>310</v>
      </c>
      <c r="D182" s="23">
        <v>4.5</v>
      </c>
      <c r="E182" s="11">
        <v>1.0</v>
      </c>
      <c r="F182" s="10">
        <v>1.0</v>
      </c>
      <c r="G182" s="11">
        <f>E182*(D182-1)</f>
        <v>3.5</v>
      </c>
      <c r="H182" s="11">
        <f t="shared" si="2"/>
        <v>55.3125</v>
      </c>
      <c r="I182" s="11">
        <v>4.15</v>
      </c>
      <c r="J182" s="11"/>
      <c r="K182" s="11">
        <f>E182*(I182-1)*0.95</f>
        <v>2.9925</v>
      </c>
      <c r="L182" s="11">
        <f t="shared" si="4"/>
        <v>42.398875</v>
      </c>
      <c r="M182" s="23"/>
      <c r="N182" s="23"/>
      <c r="O182" s="6"/>
      <c r="P182" s="12"/>
      <c r="Q182" s="12"/>
      <c r="R182" s="12"/>
      <c r="S182" s="12"/>
      <c r="T182" s="12"/>
    </row>
    <row r="183">
      <c r="A183" s="9">
        <v>43102.0</v>
      </c>
      <c r="B183" s="23" t="s">
        <v>311</v>
      </c>
      <c r="C183" s="23" t="s">
        <v>312</v>
      </c>
      <c r="D183" s="10">
        <v>8.0</v>
      </c>
      <c r="E183" s="11">
        <v>1.0</v>
      </c>
      <c r="F183" s="10">
        <v>1.0</v>
      </c>
      <c r="G183" s="11">
        <f>((E183/2)*(D183-1))+((E183/2)*((D183-1)/4))</f>
        <v>4.375</v>
      </c>
      <c r="H183" s="11">
        <f t="shared" si="2"/>
        <v>59.6875</v>
      </c>
      <c r="I183" s="11">
        <v>6.52</v>
      </c>
      <c r="J183" s="11"/>
      <c r="K183" s="11">
        <f>(((E183/2)*(I183-1))+((E183/2)*((I183-1)/4))*0.95)</f>
        <v>3.4155</v>
      </c>
      <c r="L183" s="11">
        <f t="shared" si="4"/>
        <v>45.814375</v>
      </c>
      <c r="M183" s="23"/>
      <c r="N183" s="13"/>
      <c r="O183" s="14"/>
      <c r="P183" s="12"/>
      <c r="Q183" s="12"/>
      <c r="R183" s="12"/>
      <c r="S183" s="12"/>
      <c r="T183" s="12"/>
    </row>
    <row r="184">
      <c r="A184" s="9">
        <v>43102.0</v>
      </c>
      <c r="B184" s="23" t="s">
        <v>311</v>
      </c>
      <c r="C184" s="23" t="s">
        <v>313</v>
      </c>
      <c r="D184" s="10">
        <v>6.5</v>
      </c>
      <c r="E184" s="11">
        <v>1.0</v>
      </c>
      <c r="F184" s="10">
        <v>3.0</v>
      </c>
      <c r="G184" s="11">
        <f t="shared" ref="G184:G185" si="66">((E184/2)*((D184-1)/4))-(E184/2)</f>
        <v>0.1875</v>
      </c>
      <c r="H184" s="11">
        <f t="shared" si="2"/>
        <v>59.875</v>
      </c>
      <c r="I184" s="11">
        <v>5.65</v>
      </c>
      <c r="J184" s="11"/>
      <c r="K184" s="11">
        <f t="shared" ref="K184:K185" si="67">(((E184/2)*((I184-1)/4))*0.95)-(E184/2)</f>
        <v>0.0521875</v>
      </c>
      <c r="L184" s="11">
        <f t="shared" si="4"/>
        <v>45.8665625</v>
      </c>
      <c r="M184" s="23"/>
      <c r="N184" s="23"/>
      <c r="O184" s="6"/>
      <c r="P184" s="12"/>
      <c r="Q184" s="12"/>
      <c r="R184" s="12"/>
      <c r="S184" s="12"/>
      <c r="T184" s="12"/>
    </row>
    <row r="185">
      <c r="A185" s="9">
        <v>43102.0</v>
      </c>
      <c r="B185" s="23" t="s">
        <v>314</v>
      </c>
      <c r="C185" s="23" t="s">
        <v>315</v>
      </c>
      <c r="D185" s="10">
        <v>5.0</v>
      </c>
      <c r="E185" s="11">
        <v>1.0</v>
      </c>
      <c r="F185" s="10">
        <v>2.0</v>
      </c>
      <c r="G185" s="11">
        <f t="shared" si="66"/>
        <v>0</v>
      </c>
      <c r="H185" s="11">
        <f t="shared" si="2"/>
        <v>59.875</v>
      </c>
      <c r="I185" s="11">
        <v>3.9</v>
      </c>
      <c r="J185" s="11"/>
      <c r="K185" s="11">
        <f t="shared" si="67"/>
        <v>-0.155625</v>
      </c>
      <c r="L185" s="11">
        <f t="shared" si="4"/>
        <v>45.7109375</v>
      </c>
      <c r="M185" s="23"/>
      <c r="N185" s="23"/>
      <c r="O185" s="6"/>
      <c r="P185" s="12"/>
      <c r="Q185" s="12"/>
      <c r="R185" s="12"/>
      <c r="S185" s="12"/>
      <c r="T185" s="12"/>
    </row>
    <row r="186">
      <c r="A186" s="9">
        <v>43102.0</v>
      </c>
      <c r="B186" s="23" t="s">
        <v>314</v>
      </c>
      <c r="C186" s="23" t="s">
        <v>316</v>
      </c>
      <c r="D186" s="10">
        <v>23.0</v>
      </c>
      <c r="E186" s="11">
        <v>1.0</v>
      </c>
      <c r="F186" s="10" t="s">
        <v>67</v>
      </c>
      <c r="G186" s="11">
        <f t="shared" ref="G186:G188" si="68">-E186</f>
        <v>-1</v>
      </c>
      <c r="H186" s="11">
        <f t="shared" si="2"/>
        <v>58.875</v>
      </c>
      <c r="I186" s="11">
        <v>36.0</v>
      </c>
      <c r="J186" s="11"/>
      <c r="K186" s="11">
        <f t="shared" ref="K186:K188" si="69">-E186</f>
        <v>-1</v>
      </c>
      <c r="L186" s="11">
        <f t="shared" si="4"/>
        <v>44.7109375</v>
      </c>
      <c r="M186" s="23"/>
      <c r="N186" s="23"/>
      <c r="O186" s="6"/>
      <c r="P186" s="12"/>
      <c r="Q186" s="12"/>
      <c r="R186" s="12"/>
      <c r="S186" s="12"/>
      <c r="T186" s="12"/>
    </row>
    <row r="187">
      <c r="A187" s="9">
        <v>43102.0</v>
      </c>
      <c r="B187" s="23" t="s">
        <v>317</v>
      </c>
      <c r="C187" s="23" t="s">
        <v>318</v>
      </c>
      <c r="D187" s="10">
        <v>9.0</v>
      </c>
      <c r="E187" s="11">
        <v>1.0</v>
      </c>
      <c r="F187" s="10">
        <v>6.0</v>
      </c>
      <c r="G187" s="11">
        <f t="shared" si="68"/>
        <v>-1</v>
      </c>
      <c r="H187" s="11">
        <f t="shared" si="2"/>
        <v>57.875</v>
      </c>
      <c r="I187" s="11">
        <v>9.94</v>
      </c>
      <c r="J187" s="11"/>
      <c r="K187" s="11">
        <f t="shared" si="69"/>
        <v>-1</v>
      </c>
      <c r="L187" s="11">
        <f t="shared" si="4"/>
        <v>43.7109375</v>
      </c>
      <c r="M187" s="23"/>
      <c r="N187" s="23"/>
      <c r="O187" s="6"/>
      <c r="P187" s="12"/>
      <c r="Q187" s="12"/>
      <c r="R187" s="12"/>
      <c r="S187" s="12"/>
      <c r="T187" s="12"/>
    </row>
    <row r="188">
      <c r="A188" s="9">
        <v>43102.0</v>
      </c>
      <c r="B188" s="23" t="s">
        <v>317</v>
      </c>
      <c r="C188" s="23" t="s">
        <v>319</v>
      </c>
      <c r="D188" s="10">
        <v>11.0</v>
      </c>
      <c r="E188" s="11">
        <v>1.0</v>
      </c>
      <c r="F188" s="10" t="s">
        <v>42</v>
      </c>
      <c r="G188" s="11">
        <f t="shared" si="68"/>
        <v>-1</v>
      </c>
      <c r="H188" s="11">
        <f t="shared" si="2"/>
        <v>56.875</v>
      </c>
      <c r="I188" s="11">
        <v>13.5</v>
      </c>
      <c r="J188" s="11"/>
      <c r="K188" s="11">
        <f t="shared" si="69"/>
        <v>-1</v>
      </c>
      <c r="L188" s="11">
        <f t="shared" si="4"/>
        <v>42.7109375</v>
      </c>
      <c r="M188" s="23"/>
      <c r="N188" s="13"/>
      <c r="O188" s="22"/>
      <c r="P188" s="12"/>
      <c r="Q188" s="12"/>
      <c r="R188" s="12"/>
      <c r="S188" s="12"/>
      <c r="T188" s="12"/>
    </row>
    <row r="189">
      <c r="A189" s="9">
        <v>43102.0</v>
      </c>
      <c r="B189" s="23" t="s">
        <v>320</v>
      </c>
      <c r="C189" s="23" t="s">
        <v>321</v>
      </c>
      <c r="D189" s="10">
        <v>5.0</v>
      </c>
      <c r="E189" s="11">
        <v>1.0</v>
      </c>
      <c r="F189" s="10">
        <v>1.0</v>
      </c>
      <c r="G189" s="11">
        <f>((E189/2)*(D189-1))+((E189/2)*((D189-1)/4))</f>
        <v>2.5</v>
      </c>
      <c r="H189" s="11">
        <f t="shared" si="2"/>
        <v>59.375</v>
      </c>
      <c r="I189" s="11">
        <v>4.2</v>
      </c>
      <c r="J189" s="11"/>
      <c r="K189" s="11">
        <f>(((E189/2)*(I189-1))+((E189/2)*((I189-1)/4))*0.95)</f>
        <v>1.98</v>
      </c>
      <c r="L189" s="11">
        <f t="shared" si="4"/>
        <v>44.6909375</v>
      </c>
      <c r="M189" s="23"/>
      <c r="N189" s="23"/>
      <c r="O189" s="6"/>
      <c r="P189" s="12"/>
      <c r="Q189" s="12"/>
      <c r="R189" s="12"/>
      <c r="S189" s="12"/>
      <c r="T189" s="12"/>
    </row>
    <row r="190">
      <c r="A190" s="9">
        <v>43102.0</v>
      </c>
      <c r="B190" s="23" t="s">
        <v>320</v>
      </c>
      <c r="C190" s="23" t="s">
        <v>322</v>
      </c>
      <c r="D190" s="10">
        <v>20.0</v>
      </c>
      <c r="E190" s="11">
        <v>1.0</v>
      </c>
      <c r="F190" s="10">
        <v>8.0</v>
      </c>
      <c r="G190" s="11">
        <f>-E190</f>
        <v>-1</v>
      </c>
      <c r="H190" s="11">
        <f t="shared" si="2"/>
        <v>58.375</v>
      </c>
      <c r="I190" s="11">
        <v>54.59</v>
      </c>
      <c r="J190" s="11"/>
      <c r="K190" s="11">
        <f>-E190</f>
        <v>-1</v>
      </c>
      <c r="L190" s="11">
        <f t="shared" si="4"/>
        <v>43.6909375</v>
      </c>
      <c r="M190" s="23"/>
      <c r="N190" s="23"/>
      <c r="O190" s="6"/>
      <c r="P190" s="12"/>
      <c r="Q190" s="12"/>
      <c r="R190" s="12"/>
      <c r="S190" s="12"/>
      <c r="T190" s="12"/>
    </row>
    <row r="191">
      <c r="A191" s="9">
        <v>43102.0</v>
      </c>
      <c r="B191" s="23" t="s">
        <v>323</v>
      </c>
      <c r="C191" s="23" t="s">
        <v>324</v>
      </c>
      <c r="D191" s="23">
        <v>6.0</v>
      </c>
      <c r="E191" s="11">
        <v>1.0</v>
      </c>
      <c r="F191" s="10">
        <v>2.0</v>
      </c>
      <c r="G191" s="11">
        <f>((E191/2)*((D191-1)/4))-(E191/2)</f>
        <v>0.125</v>
      </c>
      <c r="H191" s="11">
        <f t="shared" si="2"/>
        <v>58.5</v>
      </c>
      <c r="I191" s="11">
        <v>5.04</v>
      </c>
      <c r="J191" s="11"/>
      <c r="K191" s="11">
        <f>(((E191/2)*((I191-1)/4))*0.95)-(E191/2)</f>
        <v>-0.02025</v>
      </c>
      <c r="L191" s="11">
        <f t="shared" si="4"/>
        <v>43.6706875</v>
      </c>
      <c r="M191" s="23"/>
      <c r="N191" s="23"/>
      <c r="O191" s="6"/>
      <c r="P191" s="12"/>
      <c r="Q191" s="12"/>
      <c r="R191" s="12"/>
      <c r="S191" s="12"/>
      <c r="T191" s="12"/>
    </row>
    <row r="192">
      <c r="A192" s="9">
        <v>43102.0</v>
      </c>
      <c r="B192" s="23" t="s">
        <v>325</v>
      </c>
      <c r="C192" s="23" t="s">
        <v>326</v>
      </c>
      <c r="D192" s="10">
        <v>10.0</v>
      </c>
      <c r="E192" s="11">
        <v>1.0</v>
      </c>
      <c r="F192" s="10">
        <v>1.0</v>
      </c>
      <c r="G192" s="11">
        <f>((E192/2)*(D192-1))+((E192/2)*((D192-1)/4))</f>
        <v>5.625</v>
      </c>
      <c r="H192" s="11">
        <f t="shared" si="2"/>
        <v>64.125</v>
      </c>
      <c r="I192" s="11">
        <v>7.8</v>
      </c>
      <c r="J192" s="11"/>
      <c r="K192" s="11">
        <f>(((E192/2)*(I192-1))+((E192/2)*((I192-1)/4))*0.95)</f>
        <v>4.2075</v>
      </c>
      <c r="L192" s="11">
        <f t="shared" si="4"/>
        <v>47.8781875</v>
      </c>
      <c r="M192" s="23"/>
      <c r="N192" s="23"/>
      <c r="O192" s="6"/>
      <c r="P192" s="12"/>
      <c r="Q192" s="12"/>
      <c r="R192" s="12"/>
      <c r="S192" s="12"/>
      <c r="T192" s="12"/>
    </row>
    <row r="193">
      <c r="A193" s="9">
        <v>43102.0</v>
      </c>
      <c r="B193" s="23" t="s">
        <v>325</v>
      </c>
      <c r="C193" s="23" t="s">
        <v>327</v>
      </c>
      <c r="D193" s="23">
        <v>4.0</v>
      </c>
      <c r="E193" s="11">
        <v>1.0</v>
      </c>
      <c r="F193" s="10">
        <v>3.0</v>
      </c>
      <c r="G193" s="11">
        <f>-E193</f>
        <v>-1</v>
      </c>
      <c r="H193" s="11">
        <f t="shared" si="2"/>
        <v>63.125</v>
      </c>
      <c r="I193" s="11">
        <v>2.81</v>
      </c>
      <c r="J193" s="11"/>
      <c r="K193" s="11">
        <f>-E193</f>
        <v>-1</v>
      </c>
      <c r="L193" s="11">
        <f t="shared" si="4"/>
        <v>46.8781875</v>
      </c>
      <c r="M193" s="23"/>
      <c r="N193" s="23"/>
      <c r="O193" s="6"/>
      <c r="P193" s="12"/>
      <c r="Q193" s="12"/>
      <c r="R193" s="12"/>
      <c r="S193" s="12"/>
      <c r="T193" s="12"/>
    </row>
    <row r="194">
      <c r="A194" s="9">
        <v>43103.0</v>
      </c>
      <c r="B194" s="23" t="s">
        <v>328</v>
      </c>
      <c r="C194" s="23" t="s">
        <v>329</v>
      </c>
      <c r="D194" s="10">
        <v>17.0</v>
      </c>
      <c r="E194" s="11">
        <v>1.0</v>
      </c>
      <c r="F194" s="10">
        <v>1.0</v>
      </c>
      <c r="G194" s="11">
        <f>((E194/2)*(D194-1))+((E194/2)*((D194-1)/4))</f>
        <v>10</v>
      </c>
      <c r="H194" s="11">
        <f t="shared" si="2"/>
        <v>73.125</v>
      </c>
      <c r="I194" s="11">
        <v>12.0</v>
      </c>
      <c r="J194" s="11"/>
      <c r="K194" s="11">
        <f>(((E194/2)*(I194-1))+((E194/2)*((I194-1)/4))*0.95)</f>
        <v>6.80625</v>
      </c>
      <c r="L194" s="11">
        <f t="shared" si="4"/>
        <v>53.6844375</v>
      </c>
      <c r="M194" s="23"/>
      <c r="N194" s="23"/>
      <c r="O194" s="6"/>
      <c r="P194" s="12"/>
      <c r="Q194" s="12"/>
      <c r="R194" s="12"/>
      <c r="S194" s="12"/>
      <c r="T194" s="12"/>
    </row>
    <row r="195">
      <c r="A195" s="9">
        <v>43103.0</v>
      </c>
      <c r="B195" s="23" t="s">
        <v>328</v>
      </c>
      <c r="C195" s="23" t="s">
        <v>330</v>
      </c>
      <c r="D195" s="23">
        <v>13.0</v>
      </c>
      <c r="E195" s="11">
        <v>1.0</v>
      </c>
      <c r="F195" s="10">
        <v>7.0</v>
      </c>
      <c r="G195" s="11">
        <f>-E195</f>
        <v>-1</v>
      </c>
      <c r="H195" s="11">
        <f t="shared" si="2"/>
        <v>72.125</v>
      </c>
      <c r="I195" s="11">
        <v>10.74</v>
      </c>
      <c r="J195" s="11"/>
      <c r="K195" s="11">
        <f>-E195</f>
        <v>-1</v>
      </c>
      <c r="L195" s="11">
        <f t="shared" si="4"/>
        <v>52.6844375</v>
      </c>
      <c r="M195" s="23"/>
      <c r="N195" s="23"/>
      <c r="O195" s="6"/>
      <c r="P195" s="12"/>
      <c r="Q195" s="12"/>
      <c r="R195" s="12"/>
      <c r="S195" s="12"/>
      <c r="T195" s="12"/>
    </row>
    <row r="196">
      <c r="A196" s="9">
        <v>43103.0</v>
      </c>
      <c r="B196" s="23" t="s">
        <v>331</v>
      </c>
      <c r="C196" s="23" t="s">
        <v>332</v>
      </c>
      <c r="D196" s="10">
        <v>5.0</v>
      </c>
      <c r="E196" s="11">
        <v>1.0</v>
      </c>
      <c r="F196" s="10">
        <v>2.0</v>
      </c>
      <c r="G196" s="11">
        <f>((E196/2)*((D196-1)/4))-(E196/2)</f>
        <v>0</v>
      </c>
      <c r="H196" s="11">
        <f t="shared" si="2"/>
        <v>72.125</v>
      </c>
      <c r="I196" s="11">
        <v>3.7</v>
      </c>
      <c r="J196" s="11"/>
      <c r="K196" s="11">
        <f>(((E196/2)*((I196-1)/4))*0.95)-(E196/2)</f>
        <v>-0.179375</v>
      </c>
      <c r="L196" s="11">
        <f t="shared" si="4"/>
        <v>52.5050625</v>
      </c>
      <c r="M196" s="23"/>
      <c r="N196" s="23"/>
      <c r="O196" s="6"/>
      <c r="P196" s="12"/>
      <c r="Q196" s="12"/>
      <c r="R196" s="12"/>
      <c r="S196" s="12"/>
      <c r="T196" s="12"/>
    </row>
    <row r="197">
      <c r="A197" s="9">
        <v>43103.0</v>
      </c>
      <c r="B197" s="23" t="s">
        <v>333</v>
      </c>
      <c r="C197" s="23" t="s">
        <v>334</v>
      </c>
      <c r="D197" s="23">
        <v>5.0</v>
      </c>
      <c r="E197" s="11">
        <v>1.0</v>
      </c>
      <c r="F197" s="10">
        <v>1.0</v>
      </c>
      <c r="G197" s="11">
        <f>((E197/2)*(D197-1))+((E197/2)*((D197-1)/4))</f>
        <v>2.5</v>
      </c>
      <c r="H197" s="11">
        <f t="shared" si="2"/>
        <v>74.625</v>
      </c>
      <c r="I197" s="11">
        <v>4.3</v>
      </c>
      <c r="J197" s="11"/>
      <c r="K197" s="11">
        <f>(((E197/2)*(I197-1))+((E197/2)*((I197-1)/4))*0.95)</f>
        <v>2.041875</v>
      </c>
      <c r="L197" s="11">
        <f t="shared" si="4"/>
        <v>54.5469375</v>
      </c>
      <c r="M197" s="23"/>
      <c r="N197" s="23"/>
      <c r="O197" s="6"/>
      <c r="P197" s="12"/>
      <c r="Q197" s="12"/>
      <c r="R197" s="12"/>
      <c r="S197" s="12"/>
      <c r="T197" s="12"/>
    </row>
    <row r="198">
      <c r="A198" s="9">
        <v>43103.0</v>
      </c>
      <c r="B198" s="23" t="s">
        <v>333</v>
      </c>
      <c r="C198" s="23" t="s">
        <v>335</v>
      </c>
      <c r="D198" s="10">
        <v>10.0</v>
      </c>
      <c r="E198" s="11">
        <v>1.0</v>
      </c>
      <c r="F198" s="10">
        <v>4.0</v>
      </c>
      <c r="G198" s="11">
        <f t="shared" ref="G198:G200" si="70">-E198</f>
        <v>-1</v>
      </c>
      <c r="H198" s="11">
        <f t="shared" si="2"/>
        <v>73.625</v>
      </c>
      <c r="I198" s="11">
        <v>6.75</v>
      </c>
      <c r="J198" s="11"/>
      <c r="K198" s="11">
        <f t="shared" ref="K198:K200" si="71">-E198</f>
        <v>-1</v>
      </c>
      <c r="L198" s="11">
        <f t="shared" si="4"/>
        <v>53.5469375</v>
      </c>
      <c r="M198" s="23"/>
      <c r="N198" s="23"/>
      <c r="O198" s="6"/>
      <c r="P198" s="12"/>
      <c r="Q198" s="12"/>
      <c r="R198" s="12"/>
      <c r="S198" s="12"/>
      <c r="T198" s="12"/>
    </row>
    <row r="199">
      <c r="A199" s="9">
        <v>43103.0</v>
      </c>
      <c r="B199" s="23" t="s">
        <v>333</v>
      </c>
      <c r="C199" s="23" t="s">
        <v>336</v>
      </c>
      <c r="D199" s="10">
        <v>5.5</v>
      </c>
      <c r="E199" s="11">
        <v>1.0</v>
      </c>
      <c r="F199" s="10">
        <v>9.0</v>
      </c>
      <c r="G199" s="11">
        <f t="shared" si="70"/>
        <v>-1</v>
      </c>
      <c r="H199" s="11">
        <f t="shared" si="2"/>
        <v>72.625</v>
      </c>
      <c r="I199" s="11">
        <v>11.5</v>
      </c>
      <c r="J199" s="11"/>
      <c r="K199" s="11">
        <f t="shared" si="71"/>
        <v>-1</v>
      </c>
      <c r="L199" s="11">
        <f t="shared" si="4"/>
        <v>52.5469375</v>
      </c>
      <c r="M199" s="23"/>
      <c r="N199" s="23"/>
      <c r="O199" s="6"/>
      <c r="P199" s="12"/>
      <c r="Q199" s="12"/>
      <c r="R199" s="12"/>
      <c r="S199" s="12"/>
      <c r="T199" s="12"/>
    </row>
    <row r="200">
      <c r="A200" s="9">
        <v>43103.0</v>
      </c>
      <c r="B200" s="23" t="s">
        <v>337</v>
      </c>
      <c r="C200" s="23" t="s">
        <v>69</v>
      </c>
      <c r="D200" s="23">
        <v>5.0</v>
      </c>
      <c r="E200" s="11">
        <v>1.0</v>
      </c>
      <c r="F200" s="10" t="s">
        <v>59</v>
      </c>
      <c r="G200" s="11">
        <f t="shared" si="70"/>
        <v>-1</v>
      </c>
      <c r="H200" s="11">
        <f t="shared" si="2"/>
        <v>71.625</v>
      </c>
      <c r="I200" s="11">
        <v>3.35</v>
      </c>
      <c r="J200" s="11"/>
      <c r="K200" s="11">
        <f t="shared" si="71"/>
        <v>-1</v>
      </c>
      <c r="L200" s="11">
        <f t="shared" si="4"/>
        <v>51.5469375</v>
      </c>
      <c r="M200" s="23"/>
      <c r="N200" s="23"/>
      <c r="O200" s="6"/>
      <c r="P200" s="12"/>
      <c r="Q200" s="12"/>
      <c r="R200" s="12"/>
      <c r="S200" s="12"/>
      <c r="T200" s="12"/>
    </row>
    <row r="201">
      <c r="A201" s="9">
        <v>43103.0</v>
      </c>
      <c r="B201" s="23" t="s">
        <v>338</v>
      </c>
      <c r="C201" s="23" t="s">
        <v>339</v>
      </c>
      <c r="D201" s="23">
        <v>8.0</v>
      </c>
      <c r="E201" s="11">
        <v>1.0</v>
      </c>
      <c r="F201" s="10">
        <v>1.0</v>
      </c>
      <c r="G201" s="11">
        <f>((E201/2)*(D201-1))+((E201/2)*((D201-1)/4))</f>
        <v>4.375</v>
      </c>
      <c r="H201" s="11">
        <f t="shared" si="2"/>
        <v>76</v>
      </c>
      <c r="I201" s="11">
        <v>6.8</v>
      </c>
      <c r="J201" s="11"/>
      <c r="K201" s="11">
        <f>(((E201/2)*(I201-1))+((E201/2)*((I201-1)/4))*0.95)</f>
        <v>3.58875</v>
      </c>
      <c r="L201" s="11">
        <f t="shared" si="4"/>
        <v>55.1356875</v>
      </c>
      <c r="M201" s="23"/>
      <c r="N201" s="23"/>
      <c r="O201" s="6"/>
      <c r="P201" s="12"/>
      <c r="Q201" s="12"/>
      <c r="R201" s="12"/>
      <c r="S201" s="12"/>
      <c r="T201" s="12"/>
    </row>
    <row r="202">
      <c r="A202" s="9">
        <v>43103.0</v>
      </c>
      <c r="B202" s="23" t="s">
        <v>338</v>
      </c>
      <c r="C202" s="23" t="s">
        <v>340</v>
      </c>
      <c r="D202" s="23">
        <v>5.5</v>
      </c>
      <c r="E202" s="11">
        <v>1.0</v>
      </c>
      <c r="F202" s="10">
        <v>3.0</v>
      </c>
      <c r="G202" s="11">
        <f>((E202/2)*((D202-1)/4))-(E202/2)</f>
        <v>0.0625</v>
      </c>
      <c r="H202" s="11">
        <f t="shared" si="2"/>
        <v>76.0625</v>
      </c>
      <c r="I202" s="11">
        <v>3.79</v>
      </c>
      <c r="J202" s="11"/>
      <c r="K202" s="11">
        <f>(((E202/2)*((I202-1)/4))*0.95)-(E202/2)</f>
        <v>-0.1686875</v>
      </c>
      <c r="L202" s="11">
        <f t="shared" si="4"/>
        <v>54.967</v>
      </c>
      <c r="M202" s="23"/>
      <c r="N202" s="23"/>
      <c r="O202" s="6"/>
      <c r="P202" s="12"/>
      <c r="Q202" s="12"/>
      <c r="R202" s="12"/>
      <c r="S202" s="12"/>
      <c r="T202" s="12"/>
    </row>
    <row r="203">
      <c r="A203" s="9">
        <v>43103.0</v>
      </c>
      <c r="B203" s="23" t="s">
        <v>338</v>
      </c>
      <c r="C203" s="23" t="s">
        <v>341</v>
      </c>
      <c r="D203" s="10">
        <v>17.0</v>
      </c>
      <c r="E203" s="11">
        <v>1.0</v>
      </c>
      <c r="F203" s="10" t="s">
        <v>42</v>
      </c>
      <c r="G203" s="11">
        <f t="shared" ref="G203:G205" si="72">-E203</f>
        <v>-1</v>
      </c>
      <c r="H203" s="11">
        <f t="shared" si="2"/>
        <v>75.0625</v>
      </c>
      <c r="I203" s="11">
        <v>30.0</v>
      </c>
      <c r="J203" s="11"/>
      <c r="K203" s="11">
        <f t="shared" ref="K203:K205" si="73">-E203</f>
        <v>-1</v>
      </c>
      <c r="L203" s="11">
        <f t="shared" si="4"/>
        <v>53.967</v>
      </c>
      <c r="M203" s="23"/>
      <c r="N203" s="23"/>
      <c r="O203" s="6"/>
      <c r="P203" s="12"/>
      <c r="Q203" s="12"/>
      <c r="R203" s="12"/>
      <c r="S203" s="12"/>
      <c r="T203" s="12"/>
    </row>
    <row r="204">
      <c r="A204" s="9">
        <v>43103.0</v>
      </c>
      <c r="B204" s="23" t="s">
        <v>342</v>
      </c>
      <c r="C204" s="23" t="s">
        <v>343</v>
      </c>
      <c r="D204" s="10">
        <v>6.0</v>
      </c>
      <c r="E204" s="11">
        <v>1.0</v>
      </c>
      <c r="F204" s="10">
        <v>3.0</v>
      </c>
      <c r="G204" s="11">
        <f t="shared" si="72"/>
        <v>-1</v>
      </c>
      <c r="H204" s="11">
        <f t="shared" si="2"/>
        <v>74.0625</v>
      </c>
      <c r="I204" s="11">
        <v>5.99</v>
      </c>
      <c r="J204" s="11"/>
      <c r="K204" s="11">
        <f t="shared" si="73"/>
        <v>-1</v>
      </c>
      <c r="L204" s="11">
        <f t="shared" si="4"/>
        <v>52.967</v>
      </c>
      <c r="M204" s="23"/>
      <c r="N204" s="23"/>
      <c r="O204" s="6"/>
      <c r="P204" s="12"/>
      <c r="Q204" s="12"/>
      <c r="R204" s="12"/>
      <c r="S204" s="12"/>
      <c r="T204" s="12"/>
    </row>
    <row r="205">
      <c r="A205" s="9">
        <v>43103.0</v>
      </c>
      <c r="B205" s="23" t="s">
        <v>344</v>
      </c>
      <c r="C205" s="23" t="s">
        <v>345</v>
      </c>
      <c r="D205" s="23">
        <v>6.0</v>
      </c>
      <c r="E205" s="11">
        <v>1.0</v>
      </c>
      <c r="F205" s="10">
        <v>6.0</v>
      </c>
      <c r="G205" s="11">
        <f t="shared" si="72"/>
        <v>-1</v>
      </c>
      <c r="H205" s="11">
        <f t="shared" si="2"/>
        <v>73.0625</v>
      </c>
      <c r="I205" s="11">
        <v>12.0</v>
      </c>
      <c r="J205" s="11"/>
      <c r="K205" s="11">
        <f t="shared" si="73"/>
        <v>-1</v>
      </c>
      <c r="L205" s="11">
        <f t="shared" si="4"/>
        <v>51.967</v>
      </c>
      <c r="M205" s="23"/>
      <c r="N205" s="23"/>
      <c r="O205" s="6"/>
      <c r="P205" s="12"/>
      <c r="Q205" s="12"/>
      <c r="R205" s="12"/>
      <c r="S205" s="12"/>
      <c r="T205" s="12"/>
    </row>
    <row r="206">
      <c r="A206" s="9">
        <v>43103.0</v>
      </c>
      <c r="B206" s="23" t="s">
        <v>346</v>
      </c>
      <c r="C206" s="23" t="s">
        <v>347</v>
      </c>
      <c r="D206" s="10">
        <v>2.88</v>
      </c>
      <c r="E206" s="11">
        <v>1.0</v>
      </c>
      <c r="F206" s="10">
        <v>1.0</v>
      </c>
      <c r="G206" s="11">
        <f>E206*(D206-1)</f>
        <v>1.88</v>
      </c>
      <c r="H206" s="11">
        <f t="shared" si="2"/>
        <v>74.9425</v>
      </c>
      <c r="I206" s="11">
        <v>2.07</v>
      </c>
      <c r="J206" s="11"/>
      <c r="K206" s="11">
        <f>E206*(I206-1)*0.95</f>
        <v>1.0165</v>
      </c>
      <c r="L206" s="11">
        <f t="shared" si="4"/>
        <v>52.9835</v>
      </c>
      <c r="M206" s="23"/>
      <c r="N206" s="23"/>
      <c r="O206" s="6"/>
      <c r="P206" s="12"/>
      <c r="Q206" s="12"/>
      <c r="R206" s="12"/>
      <c r="S206" s="12"/>
      <c r="T206" s="12"/>
    </row>
    <row r="207">
      <c r="A207" s="9">
        <v>43103.0</v>
      </c>
      <c r="B207" s="23" t="s">
        <v>346</v>
      </c>
      <c r="C207" s="23" t="s">
        <v>348</v>
      </c>
      <c r="D207" s="10">
        <v>10.0</v>
      </c>
      <c r="E207" s="11">
        <v>1.0</v>
      </c>
      <c r="F207" s="10">
        <v>4.0</v>
      </c>
      <c r="G207" s="11">
        <f t="shared" ref="G207:G208" si="74">-E207</f>
        <v>-1</v>
      </c>
      <c r="H207" s="11">
        <f t="shared" si="2"/>
        <v>73.9425</v>
      </c>
      <c r="I207" s="11">
        <v>8.03</v>
      </c>
      <c r="J207" s="11"/>
      <c r="K207" s="11">
        <f t="shared" ref="K207:K208" si="75">-E207</f>
        <v>-1</v>
      </c>
      <c r="L207" s="11">
        <f t="shared" si="4"/>
        <v>51.9835</v>
      </c>
      <c r="M207" s="23"/>
      <c r="N207" s="23"/>
      <c r="O207" s="6"/>
      <c r="P207" s="12"/>
      <c r="Q207" s="12"/>
      <c r="R207" s="12"/>
      <c r="S207" s="12"/>
      <c r="T207" s="12"/>
    </row>
    <row r="208">
      <c r="A208" s="9">
        <v>43104.0</v>
      </c>
      <c r="B208" s="23" t="s">
        <v>349</v>
      </c>
      <c r="C208" s="23" t="s">
        <v>350</v>
      </c>
      <c r="D208" s="10">
        <v>4.0</v>
      </c>
      <c r="E208" s="11">
        <v>1.0</v>
      </c>
      <c r="F208" s="10">
        <v>2.0</v>
      </c>
      <c r="G208" s="11">
        <f t="shared" si="74"/>
        <v>-1</v>
      </c>
      <c r="H208" s="11">
        <f t="shared" si="2"/>
        <v>72.9425</v>
      </c>
      <c r="I208" s="11">
        <v>3.45</v>
      </c>
      <c r="J208" s="11"/>
      <c r="K208" s="11">
        <f t="shared" si="75"/>
        <v>-1</v>
      </c>
      <c r="L208" s="11">
        <f t="shared" si="4"/>
        <v>50.9835</v>
      </c>
      <c r="M208" s="23"/>
      <c r="N208" s="23"/>
      <c r="O208" s="6"/>
      <c r="P208" s="12"/>
      <c r="Q208" s="12"/>
      <c r="R208" s="12"/>
      <c r="S208" s="12"/>
      <c r="T208" s="12"/>
    </row>
    <row r="209">
      <c r="A209" s="9">
        <v>43104.0</v>
      </c>
      <c r="B209" s="23" t="s">
        <v>351</v>
      </c>
      <c r="C209" s="23" t="s">
        <v>352</v>
      </c>
      <c r="D209" s="10">
        <v>5.5</v>
      </c>
      <c r="E209" s="11">
        <v>1.0</v>
      </c>
      <c r="F209" s="10">
        <v>1.0</v>
      </c>
      <c r="G209" s="11">
        <f>((E209/2)*(D209-1))+((E209/2)*((D209-1)/4))</f>
        <v>2.8125</v>
      </c>
      <c r="H209" s="11">
        <f t="shared" si="2"/>
        <v>75.755</v>
      </c>
      <c r="I209" s="11">
        <v>8.31</v>
      </c>
      <c r="J209" s="11"/>
      <c r="K209" s="11">
        <f>(((E209/2)*(I209-1))+((E209/2)*((I209-1)/4))*0.95)</f>
        <v>4.5230625</v>
      </c>
      <c r="L209" s="11">
        <f t="shared" si="4"/>
        <v>55.5065625</v>
      </c>
      <c r="M209" s="23"/>
      <c r="N209" s="23"/>
      <c r="O209" s="6"/>
      <c r="P209" s="12"/>
      <c r="Q209" s="12"/>
      <c r="R209" s="12"/>
      <c r="S209" s="12"/>
      <c r="T209" s="12"/>
    </row>
    <row r="210">
      <c r="A210" s="9">
        <v>43104.0</v>
      </c>
      <c r="B210" s="23" t="s">
        <v>353</v>
      </c>
      <c r="C210" s="23" t="s">
        <v>354</v>
      </c>
      <c r="D210" s="23">
        <v>6.0</v>
      </c>
      <c r="E210" s="11">
        <v>1.0</v>
      </c>
      <c r="F210" s="10">
        <v>3.0</v>
      </c>
      <c r="G210" s="11">
        <f t="shared" ref="G210:G211" si="76">((E210/2)*((D210-1)/4))-(E210/2)</f>
        <v>0.125</v>
      </c>
      <c r="H210" s="11">
        <f t="shared" si="2"/>
        <v>75.88</v>
      </c>
      <c r="I210" s="11">
        <v>7.2</v>
      </c>
      <c r="J210" s="11"/>
      <c r="K210" s="11">
        <f t="shared" ref="K210:K211" si="77">(((E210/2)*((I210-1)/4))*0.95)-(E210/2)</f>
        <v>0.23625</v>
      </c>
      <c r="L210" s="11">
        <f t="shared" si="4"/>
        <v>55.7428125</v>
      </c>
      <c r="M210" s="23"/>
      <c r="N210" s="23"/>
      <c r="O210" s="6"/>
      <c r="P210" s="12"/>
      <c r="Q210" s="12"/>
      <c r="R210" s="12"/>
      <c r="S210" s="12"/>
      <c r="T210" s="12"/>
    </row>
    <row r="211">
      <c r="A211" s="9">
        <v>43104.0</v>
      </c>
      <c r="B211" s="23" t="s">
        <v>355</v>
      </c>
      <c r="C211" s="23" t="s">
        <v>356</v>
      </c>
      <c r="D211" s="10">
        <v>5.0</v>
      </c>
      <c r="E211" s="11">
        <v>1.0</v>
      </c>
      <c r="F211" s="10">
        <v>2.0</v>
      </c>
      <c r="G211" s="11">
        <f t="shared" si="76"/>
        <v>0</v>
      </c>
      <c r="H211" s="11">
        <f t="shared" si="2"/>
        <v>75.88</v>
      </c>
      <c r="I211" s="11">
        <v>2.67</v>
      </c>
      <c r="J211" s="11"/>
      <c r="K211" s="11">
        <f t="shared" si="77"/>
        <v>-0.3016875</v>
      </c>
      <c r="L211" s="11">
        <f t="shared" si="4"/>
        <v>55.441125</v>
      </c>
      <c r="M211" s="23"/>
      <c r="N211" s="23"/>
      <c r="O211" s="6"/>
      <c r="P211" s="12"/>
      <c r="Q211" s="12"/>
      <c r="R211" s="12"/>
      <c r="S211" s="12"/>
      <c r="T211" s="12"/>
    </row>
    <row r="212">
      <c r="A212" s="9">
        <v>43104.0</v>
      </c>
      <c r="B212" s="23" t="s">
        <v>357</v>
      </c>
      <c r="C212" s="23" t="s">
        <v>358</v>
      </c>
      <c r="D212" s="10">
        <v>2.2</v>
      </c>
      <c r="E212" s="11">
        <v>1.0</v>
      </c>
      <c r="F212" s="10">
        <v>1.0</v>
      </c>
      <c r="G212" s="11">
        <f>E212*(D212-1)</f>
        <v>1.2</v>
      </c>
      <c r="H212" s="11">
        <f t="shared" si="2"/>
        <v>77.08</v>
      </c>
      <c r="I212" s="11">
        <v>2.6</v>
      </c>
      <c r="J212" s="11"/>
      <c r="K212" s="11">
        <f>E212*(I212-1)*0.95</f>
        <v>1.52</v>
      </c>
      <c r="L212" s="11">
        <f t="shared" si="4"/>
        <v>56.961125</v>
      </c>
      <c r="M212" s="23"/>
      <c r="N212" s="23"/>
      <c r="O212" s="6"/>
      <c r="P212" s="12"/>
      <c r="Q212" s="12"/>
      <c r="R212" s="12"/>
      <c r="S212" s="12"/>
      <c r="T212" s="12"/>
    </row>
    <row r="213">
      <c r="A213" s="9">
        <v>43104.0</v>
      </c>
      <c r="B213" s="23" t="s">
        <v>359</v>
      </c>
      <c r="C213" s="23" t="s">
        <v>360</v>
      </c>
      <c r="D213" s="10">
        <v>12.0</v>
      </c>
      <c r="E213" s="11">
        <v>1.0</v>
      </c>
      <c r="F213" s="10">
        <v>1.0</v>
      </c>
      <c r="G213" s="11">
        <f>((E213/2)*(D213-1))+((E213/2)*((D213-1)/4))</f>
        <v>6.875</v>
      </c>
      <c r="H213" s="11">
        <f t="shared" si="2"/>
        <v>83.955</v>
      </c>
      <c r="I213" s="11">
        <v>12.0</v>
      </c>
      <c r="J213" s="11"/>
      <c r="K213" s="11">
        <f>(((E213/2)*(I213-1))+((E213/2)*((I213-1)/4))*0.95)</f>
        <v>6.80625</v>
      </c>
      <c r="L213" s="11">
        <f t="shared" si="4"/>
        <v>63.767375</v>
      </c>
      <c r="M213" s="23"/>
      <c r="N213" s="23"/>
      <c r="O213" s="6"/>
      <c r="P213" s="12"/>
      <c r="Q213" s="12"/>
      <c r="R213" s="12"/>
      <c r="S213" s="12"/>
      <c r="T213" s="12"/>
    </row>
    <row r="214">
      <c r="A214" s="9">
        <v>43104.0</v>
      </c>
      <c r="B214" s="23" t="s">
        <v>359</v>
      </c>
      <c r="C214" s="23" t="s">
        <v>361</v>
      </c>
      <c r="D214" s="10">
        <v>3.25</v>
      </c>
      <c r="E214" s="11">
        <v>1.0</v>
      </c>
      <c r="F214" s="10">
        <v>2.0</v>
      </c>
      <c r="G214" s="11">
        <f>-E214</f>
        <v>-1</v>
      </c>
      <c r="H214" s="11">
        <f t="shared" si="2"/>
        <v>82.955</v>
      </c>
      <c r="I214" s="11">
        <v>3.54</v>
      </c>
      <c r="J214" s="11"/>
      <c r="K214" s="11">
        <f>-E214</f>
        <v>-1</v>
      </c>
      <c r="L214" s="11">
        <f t="shared" si="4"/>
        <v>62.767375</v>
      </c>
      <c r="M214" s="23"/>
      <c r="N214" s="23"/>
      <c r="O214" s="6"/>
      <c r="P214" s="12"/>
      <c r="Q214" s="12"/>
      <c r="R214" s="12"/>
      <c r="S214" s="12"/>
      <c r="T214" s="12"/>
    </row>
    <row r="215">
      <c r="A215" s="9">
        <v>43104.0</v>
      </c>
      <c r="B215" s="23" t="s">
        <v>362</v>
      </c>
      <c r="C215" s="23" t="s">
        <v>363</v>
      </c>
      <c r="D215" s="10">
        <v>12.0</v>
      </c>
      <c r="E215" s="11">
        <v>1.0</v>
      </c>
      <c r="F215" s="10">
        <v>1.0</v>
      </c>
      <c r="G215" s="11">
        <f>((E215/2)*(D215-1))+((E215/2)*((D215-1)/4))</f>
        <v>6.875</v>
      </c>
      <c r="H215" s="11">
        <f t="shared" si="2"/>
        <v>89.83</v>
      </c>
      <c r="I215" s="11">
        <v>11.8</v>
      </c>
      <c r="J215" s="11"/>
      <c r="K215" s="11">
        <f>(((E215/2)*(I215-1))+((E215/2)*((I215-1)/4))*0.95)</f>
        <v>6.6825</v>
      </c>
      <c r="L215" s="11">
        <f t="shared" si="4"/>
        <v>69.449875</v>
      </c>
      <c r="M215" s="23"/>
      <c r="N215" s="23"/>
      <c r="O215" s="6"/>
      <c r="P215" s="12"/>
      <c r="Q215" s="12"/>
      <c r="R215" s="12"/>
      <c r="S215" s="12"/>
      <c r="T215" s="12"/>
    </row>
    <row r="216">
      <c r="A216" s="9">
        <v>43104.0</v>
      </c>
      <c r="B216" s="23" t="s">
        <v>364</v>
      </c>
      <c r="C216" s="23" t="s">
        <v>365</v>
      </c>
      <c r="D216" s="10">
        <v>12.0</v>
      </c>
      <c r="E216" s="11">
        <v>1.0</v>
      </c>
      <c r="F216" s="10">
        <v>2.0</v>
      </c>
      <c r="G216" s="11">
        <f>((E216/2)*((D216-1)/4))-(E216/2)</f>
        <v>0.875</v>
      </c>
      <c r="H216" s="11">
        <f t="shared" si="2"/>
        <v>90.705</v>
      </c>
      <c r="I216" s="11">
        <v>12.25</v>
      </c>
      <c r="J216" s="11"/>
      <c r="K216" s="11">
        <f>(((E216/2)*((I216-1)/4))*0.95)-(E216/2)</f>
        <v>0.8359375</v>
      </c>
      <c r="L216" s="11">
        <f t="shared" si="4"/>
        <v>70.2858125</v>
      </c>
      <c r="M216" s="23"/>
      <c r="N216" s="23"/>
      <c r="O216" s="6"/>
      <c r="P216" s="12"/>
      <c r="Q216" s="12"/>
      <c r="R216" s="12"/>
      <c r="S216" s="12"/>
      <c r="T216" s="12"/>
    </row>
    <row r="217">
      <c r="A217" s="9">
        <v>43104.0</v>
      </c>
      <c r="B217" s="23" t="s">
        <v>366</v>
      </c>
      <c r="C217" s="23" t="s">
        <v>367</v>
      </c>
      <c r="D217" s="10">
        <v>2.5</v>
      </c>
      <c r="E217" s="11">
        <v>1.0</v>
      </c>
      <c r="F217" s="10">
        <v>3.0</v>
      </c>
      <c r="G217" s="11">
        <f t="shared" ref="G217:G218" si="78">-E217</f>
        <v>-1</v>
      </c>
      <c r="H217" s="11">
        <f t="shared" si="2"/>
        <v>89.705</v>
      </c>
      <c r="I217" s="11">
        <v>2.57</v>
      </c>
      <c r="J217" s="11"/>
      <c r="K217" s="11">
        <f t="shared" ref="K217:K218" si="79">-E217</f>
        <v>-1</v>
      </c>
      <c r="L217" s="11">
        <f t="shared" si="4"/>
        <v>69.2858125</v>
      </c>
      <c r="M217" s="23"/>
      <c r="N217" s="23"/>
      <c r="O217" s="6"/>
      <c r="P217" s="12"/>
      <c r="Q217" s="12"/>
      <c r="R217" s="12"/>
      <c r="S217" s="12"/>
      <c r="T217" s="12"/>
    </row>
    <row r="218">
      <c r="A218" s="9">
        <v>43104.0</v>
      </c>
      <c r="B218" s="23" t="s">
        <v>366</v>
      </c>
      <c r="C218" s="23" t="s">
        <v>368</v>
      </c>
      <c r="D218" s="10">
        <v>18.0</v>
      </c>
      <c r="E218" s="11">
        <v>1.0</v>
      </c>
      <c r="F218" s="10">
        <v>5.0</v>
      </c>
      <c r="G218" s="11">
        <f t="shared" si="78"/>
        <v>-1</v>
      </c>
      <c r="H218" s="11">
        <f t="shared" si="2"/>
        <v>88.705</v>
      </c>
      <c r="I218" s="11">
        <v>17.92</v>
      </c>
      <c r="J218" s="11"/>
      <c r="K218" s="11">
        <f t="shared" si="79"/>
        <v>-1</v>
      </c>
      <c r="L218" s="11">
        <f t="shared" si="4"/>
        <v>68.2858125</v>
      </c>
      <c r="M218" s="23"/>
      <c r="N218" s="23"/>
      <c r="O218" s="6"/>
      <c r="P218" s="12"/>
      <c r="Q218" s="12"/>
      <c r="R218" s="12"/>
      <c r="S218" s="12"/>
      <c r="T218" s="12"/>
    </row>
    <row r="219">
      <c r="A219" s="9">
        <v>43105.0</v>
      </c>
      <c r="B219" s="23" t="s">
        <v>369</v>
      </c>
      <c r="C219" s="23" t="s">
        <v>370</v>
      </c>
      <c r="D219" s="23">
        <v>5.0</v>
      </c>
      <c r="E219" s="11">
        <v>1.0</v>
      </c>
      <c r="F219" s="10">
        <v>2.0</v>
      </c>
      <c r="G219" s="11">
        <f>((E219/2)*((D219-1)/4))-(E219/2)</f>
        <v>0</v>
      </c>
      <c r="H219" s="11">
        <f t="shared" si="2"/>
        <v>88.705</v>
      </c>
      <c r="I219" s="11">
        <v>3.48</v>
      </c>
      <c r="J219" s="11"/>
      <c r="K219" s="11">
        <f>(((E219/2)*((I219-1)/4))*0.95)-(E219/2)</f>
        <v>-0.2055</v>
      </c>
      <c r="L219" s="11">
        <f t="shared" si="4"/>
        <v>68.0803125</v>
      </c>
      <c r="M219" s="23"/>
      <c r="N219" s="23"/>
      <c r="O219" s="6"/>
      <c r="P219" s="12"/>
      <c r="Q219" s="12"/>
      <c r="R219" s="12"/>
      <c r="S219" s="12"/>
      <c r="T219" s="12"/>
    </row>
    <row r="220">
      <c r="A220" s="9">
        <v>43105.0</v>
      </c>
      <c r="B220" s="23" t="s">
        <v>371</v>
      </c>
      <c r="C220" s="23" t="s">
        <v>372</v>
      </c>
      <c r="D220" s="10">
        <v>5.0</v>
      </c>
      <c r="E220" s="11">
        <v>1.0</v>
      </c>
      <c r="F220" s="10">
        <v>5.0</v>
      </c>
      <c r="G220" s="11">
        <f t="shared" ref="G220:G222" si="80">-E220</f>
        <v>-1</v>
      </c>
      <c r="H220" s="11">
        <f t="shared" si="2"/>
        <v>87.705</v>
      </c>
      <c r="I220" s="11">
        <v>6.15</v>
      </c>
      <c r="J220" s="11"/>
      <c r="K220" s="11">
        <f t="shared" ref="K220:K222" si="81">-E220</f>
        <v>-1</v>
      </c>
      <c r="L220" s="11">
        <f t="shared" si="4"/>
        <v>67.0803125</v>
      </c>
      <c r="M220" s="23"/>
      <c r="N220" s="23"/>
      <c r="O220" s="6"/>
      <c r="P220" s="12"/>
      <c r="Q220" s="12"/>
      <c r="R220" s="12"/>
      <c r="S220" s="12"/>
      <c r="T220" s="12"/>
    </row>
    <row r="221">
      <c r="A221" s="9">
        <v>43105.0</v>
      </c>
      <c r="B221" s="23" t="s">
        <v>342</v>
      </c>
      <c r="C221" s="23" t="s">
        <v>373</v>
      </c>
      <c r="D221" s="10">
        <v>5.0</v>
      </c>
      <c r="E221" s="11">
        <v>1.0</v>
      </c>
      <c r="F221" s="10">
        <v>6.0</v>
      </c>
      <c r="G221" s="11">
        <f t="shared" si="80"/>
        <v>-1</v>
      </c>
      <c r="H221" s="11">
        <f t="shared" si="2"/>
        <v>86.705</v>
      </c>
      <c r="I221" s="11">
        <v>5.4</v>
      </c>
      <c r="J221" s="11"/>
      <c r="K221" s="11">
        <f t="shared" si="81"/>
        <v>-1</v>
      </c>
      <c r="L221" s="11">
        <f t="shared" si="4"/>
        <v>66.0803125</v>
      </c>
      <c r="M221" s="23"/>
      <c r="N221" s="23"/>
      <c r="O221" s="6"/>
      <c r="P221" s="12"/>
      <c r="Q221" s="12"/>
      <c r="R221" s="12"/>
      <c r="S221" s="12"/>
      <c r="T221" s="12"/>
    </row>
    <row r="222">
      <c r="A222" s="9">
        <v>43105.0</v>
      </c>
      <c r="B222" s="23" t="s">
        <v>374</v>
      </c>
      <c r="C222" s="23" t="s">
        <v>375</v>
      </c>
      <c r="D222" s="10">
        <v>8.0</v>
      </c>
      <c r="E222" s="11">
        <v>1.0</v>
      </c>
      <c r="F222" s="10">
        <v>9.0</v>
      </c>
      <c r="G222" s="11">
        <f t="shared" si="80"/>
        <v>-1</v>
      </c>
      <c r="H222" s="11">
        <f t="shared" si="2"/>
        <v>85.705</v>
      </c>
      <c r="I222" s="11">
        <v>15.74</v>
      </c>
      <c r="J222" s="11"/>
      <c r="K222" s="11">
        <f t="shared" si="81"/>
        <v>-1</v>
      </c>
      <c r="L222" s="11">
        <f t="shared" si="4"/>
        <v>65.0803125</v>
      </c>
      <c r="M222" s="23"/>
      <c r="N222" s="23"/>
      <c r="O222" s="6"/>
      <c r="P222" s="12"/>
      <c r="Q222" s="12"/>
      <c r="R222" s="12"/>
      <c r="S222" s="12"/>
      <c r="T222" s="12"/>
    </row>
    <row r="223">
      <c r="A223" s="9">
        <v>43106.0</v>
      </c>
      <c r="B223" s="23" t="s">
        <v>376</v>
      </c>
      <c r="C223" s="23" t="s">
        <v>377</v>
      </c>
      <c r="D223" s="10">
        <v>3.5</v>
      </c>
      <c r="E223" s="11">
        <v>1.0</v>
      </c>
      <c r="F223" s="10">
        <v>1.0</v>
      </c>
      <c r="G223" s="11">
        <f>E223*(D223-1)</f>
        <v>2.5</v>
      </c>
      <c r="H223" s="11">
        <f t="shared" si="2"/>
        <v>88.205</v>
      </c>
      <c r="I223" s="11">
        <v>2.69</v>
      </c>
      <c r="J223" s="11"/>
      <c r="K223" s="11">
        <f>E223*(I223-1)*0.95</f>
        <v>1.6055</v>
      </c>
      <c r="L223" s="11">
        <f t="shared" si="4"/>
        <v>66.6858125</v>
      </c>
      <c r="M223" s="23"/>
      <c r="N223" s="13"/>
      <c r="O223" s="14"/>
      <c r="P223" s="12"/>
      <c r="Q223" s="12"/>
      <c r="R223" s="12"/>
      <c r="S223" s="12"/>
      <c r="T223" s="12"/>
    </row>
    <row r="224">
      <c r="A224" s="9">
        <v>43106.0</v>
      </c>
      <c r="B224" s="23" t="s">
        <v>376</v>
      </c>
      <c r="C224" s="23" t="s">
        <v>378</v>
      </c>
      <c r="D224" s="23">
        <v>6.0</v>
      </c>
      <c r="E224" s="11">
        <v>1.0</v>
      </c>
      <c r="F224" s="10">
        <v>5.0</v>
      </c>
      <c r="G224" s="11">
        <f t="shared" ref="G224:G225" si="82">-E224</f>
        <v>-1</v>
      </c>
      <c r="H224" s="11">
        <f t="shared" si="2"/>
        <v>87.205</v>
      </c>
      <c r="I224" s="11">
        <v>4.8</v>
      </c>
      <c r="J224" s="11"/>
      <c r="K224" s="11">
        <f t="shared" ref="K224:K225" si="83">-E224</f>
        <v>-1</v>
      </c>
      <c r="L224" s="11">
        <f t="shared" si="4"/>
        <v>65.6858125</v>
      </c>
      <c r="M224" s="23"/>
      <c r="N224" s="23"/>
      <c r="O224" s="6"/>
      <c r="P224" s="12"/>
      <c r="Q224" s="12"/>
      <c r="R224" s="12"/>
      <c r="S224" s="12"/>
      <c r="T224" s="12"/>
    </row>
    <row r="225">
      <c r="A225" s="9">
        <v>43106.0</v>
      </c>
      <c r="B225" s="23" t="s">
        <v>379</v>
      </c>
      <c r="C225" s="23" t="s">
        <v>380</v>
      </c>
      <c r="D225" s="10">
        <v>3.5</v>
      </c>
      <c r="E225" s="11">
        <v>1.0</v>
      </c>
      <c r="F225" s="10">
        <v>4.0</v>
      </c>
      <c r="G225" s="11">
        <f t="shared" si="82"/>
        <v>-1</v>
      </c>
      <c r="H225" s="11">
        <f t="shared" si="2"/>
        <v>86.205</v>
      </c>
      <c r="I225" s="11">
        <v>3.04</v>
      </c>
      <c r="J225" s="11"/>
      <c r="K225" s="11">
        <f t="shared" si="83"/>
        <v>-1</v>
      </c>
      <c r="L225" s="11">
        <f t="shared" si="4"/>
        <v>64.6858125</v>
      </c>
      <c r="M225" s="23"/>
      <c r="N225" s="23"/>
      <c r="O225" s="6"/>
      <c r="P225" s="12"/>
      <c r="Q225" s="12"/>
      <c r="R225" s="12"/>
      <c r="S225" s="12"/>
      <c r="T225" s="12"/>
    </row>
    <row r="226">
      <c r="A226" s="9">
        <v>43106.0</v>
      </c>
      <c r="B226" s="23" t="s">
        <v>381</v>
      </c>
      <c r="C226" s="23" t="s">
        <v>382</v>
      </c>
      <c r="D226" s="10">
        <v>10.0</v>
      </c>
      <c r="E226" s="11">
        <v>1.0</v>
      </c>
      <c r="F226" s="10">
        <v>1.0</v>
      </c>
      <c r="G226" s="11">
        <f>((E226/2)*(D226-1))+((E226/2)*((D226-1)/4))</f>
        <v>5.625</v>
      </c>
      <c r="H226" s="11">
        <f t="shared" si="2"/>
        <v>91.83</v>
      </c>
      <c r="I226" s="11">
        <v>7.45</v>
      </c>
      <c r="J226" s="11"/>
      <c r="K226" s="11">
        <f>(((E226/2)*(I226-1))+((E226/2)*((I226-1)/4))*0.95)</f>
        <v>3.9909375</v>
      </c>
      <c r="L226" s="11">
        <f t="shared" si="4"/>
        <v>68.67675</v>
      </c>
      <c r="M226" s="23"/>
      <c r="N226" s="23"/>
      <c r="O226" s="6"/>
      <c r="P226" s="12"/>
      <c r="Q226" s="12"/>
      <c r="R226" s="12"/>
      <c r="S226" s="12"/>
      <c r="T226" s="12"/>
    </row>
    <row r="227">
      <c r="A227" s="9">
        <v>43106.0</v>
      </c>
      <c r="B227" s="23" t="s">
        <v>381</v>
      </c>
      <c r="C227" s="23" t="s">
        <v>383</v>
      </c>
      <c r="D227" s="10">
        <v>15.0</v>
      </c>
      <c r="E227" s="11">
        <v>1.0</v>
      </c>
      <c r="F227" s="10">
        <v>3.0</v>
      </c>
      <c r="G227" s="11">
        <f>((E227/2)*((D227-1)/4))-(E227/2)</f>
        <v>1.25</v>
      </c>
      <c r="H227" s="11">
        <f t="shared" si="2"/>
        <v>93.08</v>
      </c>
      <c r="I227" s="11">
        <v>19.5</v>
      </c>
      <c r="J227" s="11"/>
      <c r="K227" s="11">
        <f>(((E227/2)*((I227-1)/4))*0.95)-(E227/2)</f>
        <v>1.696875</v>
      </c>
      <c r="L227" s="11">
        <f t="shared" si="4"/>
        <v>70.373625</v>
      </c>
      <c r="M227" s="23"/>
      <c r="N227" s="23"/>
      <c r="O227" s="6"/>
      <c r="P227" s="12"/>
      <c r="Q227" s="12"/>
      <c r="R227" s="12"/>
      <c r="S227" s="12"/>
      <c r="T227" s="12"/>
    </row>
    <row r="228">
      <c r="A228" s="9">
        <v>43106.0</v>
      </c>
      <c r="B228" s="23" t="s">
        <v>384</v>
      </c>
      <c r="C228" s="23" t="s">
        <v>385</v>
      </c>
      <c r="D228" s="23">
        <v>5.5</v>
      </c>
      <c r="E228" s="11">
        <v>1.0</v>
      </c>
      <c r="F228" s="10">
        <v>3.0</v>
      </c>
      <c r="G228" s="11">
        <f t="shared" ref="G228:G230" si="84">-E228</f>
        <v>-1</v>
      </c>
      <c r="H228" s="11">
        <f t="shared" si="2"/>
        <v>92.08</v>
      </c>
      <c r="I228" s="11">
        <v>4.9</v>
      </c>
      <c r="J228" s="11"/>
      <c r="K228" s="11">
        <f t="shared" ref="K228:K230" si="85">-E228</f>
        <v>-1</v>
      </c>
      <c r="L228" s="11">
        <f t="shared" si="4"/>
        <v>69.373625</v>
      </c>
      <c r="M228" s="23"/>
      <c r="N228" s="23"/>
      <c r="O228" s="6"/>
      <c r="P228" s="12"/>
      <c r="Q228" s="12"/>
      <c r="R228" s="12"/>
      <c r="S228" s="12"/>
      <c r="T228" s="12"/>
    </row>
    <row r="229">
      <c r="A229" s="9">
        <v>43106.0</v>
      </c>
      <c r="B229" s="23" t="s">
        <v>384</v>
      </c>
      <c r="C229" s="23" t="s">
        <v>386</v>
      </c>
      <c r="D229" s="10">
        <v>9.0</v>
      </c>
      <c r="E229" s="11">
        <v>1.0</v>
      </c>
      <c r="F229" s="10">
        <v>6.0</v>
      </c>
      <c r="G229" s="11">
        <f t="shared" si="84"/>
        <v>-1</v>
      </c>
      <c r="H229" s="11">
        <f t="shared" si="2"/>
        <v>91.08</v>
      </c>
      <c r="I229" s="11">
        <v>4.71</v>
      </c>
      <c r="J229" s="11"/>
      <c r="K229" s="11">
        <f t="shared" si="85"/>
        <v>-1</v>
      </c>
      <c r="L229" s="11">
        <f t="shared" si="4"/>
        <v>68.373625</v>
      </c>
      <c r="M229" s="23"/>
      <c r="N229" s="23"/>
      <c r="O229" s="6"/>
      <c r="P229" s="12"/>
      <c r="Q229" s="12"/>
      <c r="R229" s="12"/>
      <c r="S229" s="12"/>
      <c r="T229" s="12"/>
    </row>
    <row r="230">
      <c r="A230" s="9">
        <v>43106.0</v>
      </c>
      <c r="B230" s="23" t="s">
        <v>387</v>
      </c>
      <c r="C230" s="23" t="s">
        <v>388</v>
      </c>
      <c r="D230" s="10">
        <v>5.0</v>
      </c>
      <c r="E230" s="11">
        <v>1.0</v>
      </c>
      <c r="F230" s="10">
        <v>7.0</v>
      </c>
      <c r="G230" s="11">
        <f t="shared" si="84"/>
        <v>-1</v>
      </c>
      <c r="H230" s="11">
        <f t="shared" si="2"/>
        <v>90.08</v>
      </c>
      <c r="I230" s="11">
        <v>6.02</v>
      </c>
      <c r="J230" s="11"/>
      <c r="K230" s="11">
        <f t="shared" si="85"/>
        <v>-1</v>
      </c>
      <c r="L230" s="11">
        <f t="shared" si="4"/>
        <v>67.373625</v>
      </c>
      <c r="M230" s="23"/>
      <c r="N230" s="23"/>
      <c r="O230" s="6"/>
      <c r="P230" s="12"/>
      <c r="Q230" s="12"/>
      <c r="R230" s="12"/>
      <c r="S230" s="12"/>
      <c r="T230" s="12"/>
    </row>
    <row r="231">
      <c r="A231" s="9">
        <v>43106.0</v>
      </c>
      <c r="B231" s="23" t="s">
        <v>389</v>
      </c>
      <c r="C231" s="23" t="s">
        <v>390</v>
      </c>
      <c r="D231" s="10">
        <v>13.0</v>
      </c>
      <c r="E231" s="11">
        <v>1.0</v>
      </c>
      <c r="F231" s="10">
        <v>3.0</v>
      </c>
      <c r="G231" s="11">
        <f>((E231/2)*((D231-1)/4))-(E231/2)</f>
        <v>1</v>
      </c>
      <c r="H231" s="11">
        <f t="shared" si="2"/>
        <v>91.08</v>
      </c>
      <c r="I231" s="11">
        <v>17.5</v>
      </c>
      <c r="J231" s="11"/>
      <c r="K231" s="11">
        <f>(((E231/2)*((I231-1)/4))*0.95)-(E231/2)</f>
        <v>1.459375</v>
      </c>
      <c r="L231" s="11">
        <f t="shared" si="4"/>
        <v>68.833</v>
      </c>
      <c r="M231" s="23"/>
      <c r="N231" s="23"/>
      <c r="O231" s="6"/>
      <c r="P231" s="12"/>
      <c r="Q231" s="12"/>
      <c r="R231" s="12"/>
      <c r="S231" s="12"/>
      <c r="T231" s="12"/>
    </row>
    <row r="232">
      <c r="A232" s="9">
        <v>43106.0</v>
      </c>
      <c r="B232" s="23" t="s">
        <v>389</v>
      </c>
      <c r="C232" s="23" t="s">
        <v>391</v>
      </c>
      <c r="D232" s="10">
        <v>40.0</v>
      </c>
      <c r="E232" s="11">
        <v>1.0</v>
      </c>
      <c r="F232" s="10">
        <v>5.0</v>
      </c>
      <c r="G232" s="11">
        <f t="shared" ref="G232:G234" si="86">-E232</f>
        <v>-1</v>
      </c>
      <c r="H232" s="11">
        <f t="shared" si="2"/>
        <v>90.08</v>
      </c>
      <c r="I232" s="11">
        <v>40.0</v>
      </c>
      <c r="J232" s="11"/>
      <c r="K232" s="11">
        <f t="shared" ref="K232:K234" si="87">-E232</f>
        <v>-1</v>
      </c>
      <c r="L232" s="11">
        <f t="shared" si="4"/>
        <v>67.833</v>
      </c>
      <c r="M232" s="23"/>
      <c r="N232" s="23"/>
      <c r="O232" s="6"/>
      <c r="P232" s="12"/>
      <c r="Q232" s="12"/>
      <c r="R232" s="12"/>
      <c r="S232" s="12"/>
      <c r="T232" s="12"/>
    </row>
    <row r="233">
      <c r="A233" s="9">
        <v>43106.0</v>
      </c>
      <c r="B233" s="23" t="s">
        <v>389</v>
      </c>
      <c r="C233" s="23" t="s">
        <v>392</v>
      </c>
      <c r="D233" s="23">
        <v>13.0</v>
      </c>
      <c r="E233" s="11">
        <v>1.0</v>
      </c>
      <c r="F233" s="10" t="s">
        <v>42</v>
      </c>
      <c r="G233" s="11">
        <f t="shared" si="86"/>
        <v>-1</v>
      </c>
      <c r="H233" s="11">
        <f t="shared" si="2"/>
        <v>89.08</v>
      </c>
      <c r="I233" s="11">
        <v>11.17</v>
      </c>
      <c r="J233" s="11"/>
      <c r="K233" s="11">
        <f t="shared" si="87"/>
        <v>-1</v>
      </c>
      <c r="L233" s="11">
        <f t="shared" si="4"/>
        <v>66.833</v>
      </c>
      <c r="M233" s="23"/>
      <c r="N233" s="23"/>
      <c r="O233" s="6"/>
      <c r="P233" s="12"/>
      <c r="Q233" s="12"/>
      <c r="R233" s="12"/>
      <c r="S233" s="12"/>
      <c r="T233" s="12"/>
    </row>
    <row r="234">
      <c r="A234" s="9">
        <v>43106.0</v>
      </c>
      <c r="B234" s="23" t="s">
        <v>199</v>
      </c>
      <c r="C234" s="23" t="s">
        <v>393</v>
      </c>
      <c r="D234" s="10">
        <v>3.75</v>
      </c>
      <c r="E234" s="11">
        <v>1.0</v>
      </c>
      <c r="F234" s="10">
        <v>6.0</v>
      </c>
      <c r="G234" s="11">
        <f t="shared" si="86"/>
        <v>-1</v>
      </c>
      <c r="H234" s="11">
        <f t="shared" si="2"/>
        <v>88.08</v>
      </c>
      <c r="I234" s="11">
        <v>5.0</v>
      </c>
      <c r="J234" s="11"/>
      <c r="K234" s="11">
        <f t="shared" si="87"/>
        <v>-1</v>
      </c>
      <c r="L234" s="11">
        <f t="shared" si="4"/>
        <v>65.833</v>
      </c>
      <c r="M234" s="23"/>
      <c r="N234" s="23"/>
      <c r="O234" s="6"/>
      <c r="P234" s="12"/>
      <c r="Q234" s="12"/>
      <c r="R234" s="12"/>
      <c r="S234" s="12"/>
      <c r="T234" s="12"/>
    </row>
    <row r="235">
      <c r="A235" s="9">
        <v>43106.0</v>
      </c>
      <c r="B235" s="23" t="s">
        <v>394</v>
      </c>
      <c r="C235" s="23" t="s">
        <v>395</v>
      </c>
      <c r="D235" s="10">
        <v>10.0</v>
      </c>
      <c r="E235" s="11">
        <v>1.0</v>
      </c>
      <c r="F235" s="10">
        <v>1.0</v>
      </c>
      <c r="G235" s="11">
        <f t="shared" ref="G235:G236" si="88">((E235/2)*(D235-1))+((E235/2)*((D235-1)/4))</f>
        <v>5.625</v>
      </c>
      <c r="H235" s="11">
        <f t="shared" si="2"/>
        <v>93.705</v>
      </c>
      <c r="I235" s="11">
        <v>10.5</v>
      </c>
      <c r="J235" s="11"/>
      <c r="K235" s="11">
        <f t="shared" ref="K235:K236" si="89">(((E235/2)*(I235-1))+((E235/2)*((I235-1)/4))*0.95)</f>
        <v>5.878125</v>
      </c>
      <c r="L235" s="11">
        <f t="shared" si="4"/>
        <v>71.711125</v>
      </c>
      <c r="M235" s="23"/>
      <c r="N235" s="23"/>
      <c r="O235" s="6"/>
      <c r="P235" s="12"/>
      <c r="Q235" s="12"/>
      <c r="R235" s="12"/>
      <c r="S235" s="12"/>
      <c r="T235" s="12"/>
    </row>
    <row r="236">
      <c r="A236" s="9">
        <v>43106.0</v>
      </c>
      <c r="B236" s="23" t="s">
        <v>396</v>
      </c>
      <c r="C236" s="23" t="s">
        <v>397</v>
      </c>
      <c r="D236" s="23">
        <v>5.0</v>
      </c>
      <c r="E236" s="11">
        <v>1.0</v>
      </c>
      <c r="F236" s="10">
        <v>1.0</v>
      </c>
      <c r="G236" s="11">
        <f t="shared" si="88"/>
        <v>2.5</v>
      </c>
      <c r="H236" s="11">
        <f t="shared" si="2"/>
        <v>96.205</v>
      </c>
      <c r="I236" s="11">
        <v>3.19</v>
      </c>
      <c r="J236" s="11"/>
      <c r="K236" s="11">
        <f t="shared" si="89"/>
        <v>1.3550625</v>
      </c>
      <c r="L236" s="11">
        <f t="shared" si="4"/>
        <v>73.0661875</v>
      </c>
      <c r="M236" s="23"/>
      <c r="N236" s="7"/>
      <c r="O236" s="14"/>
      <c r="P236" s="12"/>
      <c r="Q236" s="12"/>
      <c r="R236" s="12"/>
      <c r="S236" s="12"/>
      <c r="T236" s="12"/>
    </row>
    <row r="237">
      <c r="A237" s="9">
        <v>43106.0</v>
      </c>
      <c r="B237" s="23" t="s">
        <v>396</v>
      </c>
      <c r="C237" s="23" t="s">
        <v>398</v>
      </c>
      <c r="D237" s="10">
        <v>7.0</v>
      </c>
      <c r="E237" s="11">
        <v>1.0</v>
      </c>
      <c r="F237" s="10">
        <v>3.0</v>
      </c>
      <c r="G237" s="11">
        <f>-E237</f>
        <v>-1</v>
      </c>
      <c r="H237" s="11">
        <f t="shared" si="2"/>
        <v>95.205</v>
      </c>
      <c r="I237" s="11">
        <v>11.63</v>
      </c>
      <c r="J237" s="11"/>
      <c r="K237" s="11">
        <f>-E237</f>
        <v>-1</v>
      </c>
      <c r="L237" s="11">
        <f t="shared" si="4"/>
        <v>72.0661875</v>
      </c>
      <c r="M237" s="23"/>
      <c r="N237" s="23"/>
      <c r="O237" s="6"/>
      <c r="P237" s="12"/>
      <c r="Q237" s="12"/>
      <c r="R237" s="12"/>
      <c r="S237" s="12"/>
      <c r="T237" s="12"/>
    </row>
    <row r="238">
      <c r="A238" s="9">
        <v>43106.0</v>
      </c>
      <c r="B238" s="23" t="s">
        <v>399</v>
      </c>
      <c r="C238" s="23" t="s">
        <v>400</v>
      </c>
      <c r="D238" s="10">
        <v>5.0</v>
      </c>
      <c r="E238" s="11">
        <v>1.0</v>
      </c>
      <c r="F238" s="10">
        <v>2.0</v>
      </c>
      <c r="G238" s="11">
        <f>((E238/2)*((D238-1)/4))-(E238/2)</f>
        <v>0</v>
      </c>
      <c r="H238" s="11">
        <f t="shared" si="2"/>
        <v>95.205</v>
      </c>
      <c r="I238" s="11">
        <v>5.62</v>
      </c>
      <c r="J238" s="11"/>
      <c r="K238" s="11">
        <f>(((E238/2)*((I238-1)/4))*0.95)-(E238/2)</f>
        <v>0.048625</v>
      </c>
      <c r="L238" s="11">
        <f t="shared" si="4"/>
        <v>72.1148125</v>
      </c>
      <c r="M238" s="23"/>
      <c r="N238" s="23"/>
      <c r="O238" s="6"/>
      <c r="P238" s="12"/>
      <c r="Q238" s="12"/>
      <c r="R238" s="12"/>
      <c r="S238" s="12"/>
      <c r="T238" s="12"/>
    </row>
    <row r="239">
      <c r="A239" s="9">
        <v>43106.0</v>
      </c>
      <c r="B239" s="23" t="s">
        <v>399</v>
      </c>
      <c r="C239" s="23" t="s">
        <v>401</v>
      </c>
      <c r="D239" s="10">
        <v>7.0</v>
      </c>
      <c r="E239" s="11">
        <v>1.0</v>
      </c>
      <c r="F239" s="10">
        <v>6.0</v>
      </c>
      <c r="G239" s="11">
        <f t="shared" ref="G239:G240" si="90">-E239</f>
        <v>-1</v>
      </c>
      <c r="H239" s="11">
        <f t="shared" si="2"/>
        <v>94.205</v>
      </c>
      <c r="I239" s="11">
        <v>4.94</v>
      </c>
      <c r="J239" s="11"/>
      <c r="K239" s="11">
        <f t="shared" ref="K239:K240" si="91">-E239</f>
        <v>-1</v>
      </c>
      <c r="L239" s="11">
        <f t="shared" si="4"/>
        <v>71.1148125</v>
      </c>
      <c r="M239" s="23"/>
      <c r="N239" s="23"/>
      <c r="O239" s="6"/>
      <c r="P239" s="12"/>
      <c r="Q239" s="12"/>
      <c r="R239" s="12"/>
      <c r="S239" s="12"/>
      <c r="T239" s="12"/>
    </row>
    <row r="240">
      <c r="A240" s="9">
        <v>43106.0</v>
      </c>
      <c r="B240" s="23" t="s">
        <v>402</v>
      </c>
      <c r="C240" s="23" t="s">
        <v>403</v>
      </c>
      <c r="D240" s="10">
        <v>9.0</v>
      </c>
      <c r="E240" s="11">
        <v>1.0</v>
      </c>
      <c r="F240" s="10">
        <v>4.0</v>
      </c>
      <c r="G240" s="11">
        <f t="shared" si="90"/>
        <v>-1</v>
      </c>
      <c r="H240" s="11">
        <f t="shared" si="2"/>
        <v>93.205</v>
      </c>
      <c r="I240" s="11">
        <v>8.63</v>
      </c>
      <c r="J240" s="11"/>
      <c r="K240" s="11">
        <f t="shared" si="91"/>
        <v>-1</v>
      </c>
      <c r="L240" s="11">
        <f t="shared" si="4"/>
        <v>70.1148125</v>
      </c>
      <c r="M240" s="23"/>
      <c r="N240" s="23"/>
      <c r="O240" s="6"/>
      <c r="P240" s="12"/>
      <c r="Q240" s="12"/>
      <c r="R240" s="12"/>
      <c r="S240" s="12"/>
      <c r="T240" s="12"/>
    </row>
    <row r="241">
      <c r="A241" s="9">
        <v>43106.0</v>
      </c>
      <c r="B241" s="23" t="s">
        <v>404</v>
      </c>
      <c r="C241" s="23" t="s">
        <v>405</v>
      </c>
      <c r="D241" s="23">
        <v>5.0</v>
      </c>
      <c r="E241" s="11">
        <v>1.0</v>
      </c>
      <c r="F241" s="10">
        <v>1.0</v>
      </c>
      <c r="G241" s="11">
        <f>((E241/2)*(D241-1))+((E241/2)*((D241-1)/4))</f>
        <v>2.5</v>
      </c>
      <c r="H241" s="11">
        <f t="shared" si="2"/>
        <v>95.705</v>
      </c>
      <c r="I241" s="11">
        <v>3.01</v>
      </c>
      <c r="J241" s="11"/>
      <c r="K241" s="11">
        <f>(((E241/2)*(I241-1))+((E241/2)*((I241-1)/4))*0.95)</f>
        <v>1.2436875</v>
      </c>
      <c r="L241" s="11">
        <f t="shared" si="4"/>
        <v>71.3585</v>
      </c>
      <c r="M241" s="23"/>
      <c r="N241" s="23"/>
      <c r="O241" s="6"/>
      <c r="P241" s="12"/>
      <c r="Q241" s="12"/>
      <c r="R241" s="12"/>
      <c r="S241" s="12"/>
      <c r="T241" s="12"/>
    </row>
    <row r="242">
      <c r="A242" s="9">
        <v>43106.0</v>
      </c>
      <c r="B242" s="23" t="s">
        <v>406</v>
      </c>
      <c r="C242" s="23" t="s">
        <v>407</v>
      </c>
      <c r="D242" s="10">
        <v>10.0</v>
      </c>
      <c r="E242" s="11">
        <v>1.0</v>
      </c>
      <c r="F242" s="10">
        <v>3.0</v>
      </c>
      <c r="G242" s="11">
        <f t="shared" ref="G242:G243" si="92">((E242/2)*((D242-1)/4))-(E242/2)</f>
        <v>0.625</v>
      </c>
      <c r="H242" s="11">
        <f t="shared" si="2"/>
        <v>96.33</v>
      </c>
      <c r="I242" s="11">
        <v>9.57</v>
      </c>
      <c r="J242" s="11"/>
      <c r="K242" s="11">
        <f t="shared" ref="K242:K243" si="93">(((E242/2)*((I242-1)/4))*0.95)-(E242/2)</f>
        <v>0.5176875</v>
      </c>
      <c r="L242" s="11">
        <f t="shared" si="4"/>
        <v>71.8761875</v>
      </c>
      <c r="M242" s="23"/>
      <c r="N242" s="23"/>
      <c r="O242" s="6"/>
      <c r="P242" s="12"/>
      <c r="Q242" s="12"/>
      <c r="R242" s="12"/>
      <c r="S242" s="12"/>
      <c r="T242" s="12"/>
    </row>
    <row r="243">
      <c r="A243" s="24">
        <v>43108.0</v>
      </c>
      <c r="B243" s="23" t="s">
        <v>408</v>
      </c>
      <c r="C243" s="23" t="s">
        <v>409</v>
      </c>
      <c r="D243" s="10">
        <v>16.0</v>
      </c>
      <c r="E243" s="11">
        <v>1.0</v>
      </c>
      <c r="F243" s="10">
        <v>3.0</v>
      </c>
      <c r="G243" s="11">
        <f t="shared" si="92"/>
        <v>1.375</v>
      </c>
      <c r="H243" s="11">
        <f t="shared" si="2"/>
        <v>97.705</v>
      </c>
      <c r="I243" s="11">
        <v>17.5</v>
      </c>
      <c r="J243" s="11"/>
      <c r="K243" s="11">
        <f t="shared" si="93"/>
        <v>1.459375</v>
      </c>
      <c r="L243" s="11">
        <f t="shared" si="4"/>
        <v>73.3355625</v>
      </c>
      <c r="M243" s="23"/>
      <c r="N243" s="23"/>
      <c r="O243" s="6"/>
      <c r="P243" s="12"/>
      <c r="Q243" s="12"/>
      <c r="R243" s="12"/>
      <c r="S243" s="12"/>
      <c r="T243" s="12"/>
    </row>
    <row r="244">
      <c r="A244" s="24">
        <v>43108.0</v>
      </c>
      <c r="B244" s="23" t="s">
        <v>410</v>
      </c>
      <c r="C244" s="23" t="s">
        <v>411</v>
      </c>
      <c r="D244" s="10">
        <v>5.0</v>
      </c>
      <c r="E244" s="11">
        <v>1.0</v>
      </c>
      <c r="F244" s="10">
        <v>5.0</v>
      </c>
      <c r="G244" s="11">
        <f t="shared" ref="G244:G250" si="94">-E244</f>
        <v>-1</v>
      </c>
      <c r="H244" s="11">
        <f t="shared" si="2"/>
        <v>96.705</v>
      </c>
      <c r="I244" s="11">
        <v>6.24</v>
      </c>
      <c r="J244" s="11"/>
      <c r="K244" s="11">
        <f t="shared" ref="K244:K250" si="95">-E244</f>
        <v>-1</v>
      </c>
      <c r="L244" s="11">
        <f t="shared" si="4"/>
        <v>72.3355625</v>
      </c>
      <c r="M244" s="23"/>
      <c r="N244" s="23"/>
      <c r="O244" s="6"/>
      <c r="P244" s="12"/>
      <c r="Q244" s="12"/>
      <c r="R244" s="12"/>
      <c r="S244" s="12"/>
      <c r="T244" s="12"/>
    </row>
    <row r="245">
      <c r="A245" s="24">
        <v>43108.0</v>
      </c>
      <c r="B245" s="23" t="s">
        <v>410</v>
      </c>
      <c r="C245" s="23" t="s">
        <v>412</v>
      </c>
      <c r="D245" s="10">
        <v>7.0</v>
      </c>
      <c r="E245" s="11">
        <v>1.0</v>
      </c>
      <c r="F245" s="10">
        <v>7.0</v>
      </c>
      <c r="G245" s="11">
        <f t="shared" si="94"/>
        <v>-1</v>
      </c>
      <c r="H245" s="11">
        <f t="shared" si="2"/>
        <v>95.705</v>
      </c>
      <c r="I245" s="11">
        <v>8.51</v>
      </c>
      <c r="J245" s="11"/>
      <c r="K245" s="11">
        <f t="shared" si="95"/>
        <v>-1</v>
      </c>
      <c r="L245" s="11">
        <f t="shared" si="4"/>
        <v>71.3355625</v>
      </c>
      <c r="M245" s="23"/>
      <c r="N245" s="23"/>
      <c r="O245" s="6"/>
      <c r="P245" s="12"/>
      <c r="Q245" s="12"/>
      <c r="R245" s="12"/>
      <c r="S245" s="12"/>
      <c r="T245" s="12"/>
    </row>
    <row r="246">
      <c r="A246" s="24">
        <v>43108.0</v>
      </c>
      <c r="B246" s="23" t="s">
        <v>413</v>
      </c>
      <c r="C246" s="23" t="s">
        <v>414</v>
      </c>
      <c r="D246" s="10">
        <v>8.0</v>
      </c>
      <c r="E246" s="11">
        <v>1.0</v>
      </c>
      <c r="F246" s="10">
        <v>3.0</v>
      </c>
      <c r="G246" s="11">
        <f t="shared" si="94"/>
        <v>-1</v>
      </c>
      <c r="H246" s="11">
        <f t="shared" si="2"/>
        <v>94.705</v>
      </c>
      <c r="I246" s="11">
        <v>4.86</v>
      </c>
      <c r="J246" s="11"/>
      <c r="K246" s="11">
        <f t="shared" si="95"/>
        <v>-1</v>
      </c>
      <c r="L246" s="11">
        <f t="shared" si="4"/>
        <v>70.3355625</v>
      </c>
      <c r="M246" s="23"/>
      <c r="N246" s="23"/>
      <c r="O246" s="6"/>
      <c r="P246" s="12"/>
      <c r="Q246" s="12"/>
      <c r="R246" s="12"/>
      <c r="S246" s="12"/>
      <c r="T246" s="12"/>
    </row>
    <row r="247">
      <c r="A247" s="24">
        <v>43108.0</v>
      </c>
      <c r="B247" s="23" t="s">
        <v>415</v>
      </c>
      <c r="C247" s="23" t="s">
        <v>416</v>
      </c>
      <c r="D247" s="10">
        <v>8.0</v>
      </c>
      <c r="E247" s="11">
        <v>1.0</v>
      </c>
      <c r="F247" s="10">
        <v>4.0</v>
      </c>
      <c r="G247" s="11">
        <f t="shared" si="94"/>
        <v>-1</v>
      </c>
      <c r="H247" s="11">
        <f t="shared" si="2"/>
        <v>93.705</v>
      </c>
      <c r="I247" s="11">
        <v>7.0</v>
      </c>
      <c r="J247" s="11"/>
      <c r="K247" s="11">
        <f t="shared" si="95"/>
        <v>-1</v>
      </c>
      <c r="L247" s="11">
        <f t="shared" si="4"/>
        <v>69.3355625</v>
      </c>
      <c r="M247" s="23"/>
      <c r="N247" s="23"/>
      <c r="O247" s="6"/>
      <c r="P247" s="12"/>
      <c r="Q247" s="12"/>
      <c r="R247" s="12"/>
      <c r="S247" s="12"/>
      <c r="T247" s="12"/>
    </row>
    <row r="248">
      <c r="A248" s="24">
        <v>43108.0</v>
      </c>
      <c r="B248" s="23" t="s">
        <v>415</v>
      </c>
      <c r="C248" s="23" t="s">
        <v>417</v>
      </c>
      <c r="D248" s="23">
        <v>4.0</v>
      </c>
      <c r="E248" s="11">
        <v>1.0</v>
      </c>
      <c r="F248" s="10">
        <v>8.0</v>
      </c>
      <c r="G248" s="11">
        <f t="shared" si="94"/>
        <v>-1</v>
      </c>
      <c r="H248" s="11">
        <f t="shared" si="2"/>
        <v>92.705</v>
      </c>
      <c r="I248" s="11">
        <v>6.96</v>
      </c>
      <c r="J248" s="11"/>
      <c r="K248" s="11">
        <f t="shared" si="95"/>
        <v>-1</v>
      </c>
      <c r="L248" s="11">
        <f t="shared" si="4"/>
        <v>68.3355625</v>
      </c>
      <c r="M248" s="23"/>
      <c r="N248" s="23"/>
      <c r="O248" s="6"/>
      <c r="P248" s="12"/>
      <c r="Q248" s="12"/>
      <c r="R248" s="12"/>
      <c r="S248" s="12"/>
      <c r="T248" s="12"/>
    </row>
    <row r="249">
      <c r="A249" s="24">
        <v>43108.0</v>
      </c>
      <c r="B249" s="23" t="s">
        <v>418</v>
      </c>
      <c r="C249" s="23" t="s">
        <v>419</v>
      </c>
      <c r="D249" s="10">
        <v>12.0</v>
      </c>
      <c r="E249" s="11">
        <v>1.0</v>
      </c>
      <c r="F249" s="10">
        <v>5.0</v>
      </c>
      <c r="G249" s="11">
        <f t="shared" si="94"/>
        <v>-1</v>
      </c>
      <c r="H249" s="11">
        <f t="shared" si="2"/>
        <v>91.705</v>
      </c>
      <c r="I249" s="11">
        <v>10.5</v>
      </c>
      <c r="J249" s="11"/>
      <c r="K249" s="11">
        <f t="shared" si="95"/>
        <v>-1</v>
      </c>
      <c r="L249" s="11">
        <f t="shared" si="4"/>
        <v>67.3355625</v>
      </c>
      <c r="M249" s="23"/>
      <c r="N249" s="23"/>
      <c r="O249" s="6"/>
      <c r="P249" s="12"/>
      <c r="Q249" s="12"/>
      <c r="R249" s="12"/>
      <c r="S249" s="12"/>
      <c r="T249" s="12"/>
    </row>
    <row r="250">
      <c r="A250" s="24">
        <v>43108.0</v>
      </c>
      <c r="B250" s="23" t="s">
        <v>420</v>
      </c>
      <c r="C250" s="23" t="s">
        <v>421</v>
      </c>
      <c r="D250" s="23">
        <v>4.0</v>
      </c>
      <c r="E250" s="11">
        <v>1.0</v>
      </c>
      <c r="F250" s="10">
        <v>5.0</v>
      </c>
      <c r="G250" s="11">
        <f t="shared" si="94"/>
        <v>-1</v>
      </c>
      <c r="H250" s="11">
        <f t="shared" si="2"/>
        <v>90.705</v>
      </c>
      <c r="I250" s="11">
        <v>5.78</v>
      </c>
      <c r="J250" s="11"/>
      <c r="K250" s="11">
        <f t="shared" si="95"/>
        <v>-1</v>
      </c>
      <c r="L250" s="11">
        <f t="shared" si="4"/>
        <v>66.3355625</v>
      </c>
      <c r="M250" s="23"/>
      <c r="N250" s="23"/>
      <c r="O250" s="6"/>
      <c r="P250" s="12"/>
      <c r="Q250" s="12"/>
      <c r="R250" s="12"/>
      <c r="S250" s="12"/>
      <c r="T250" s="12"/>
    </row>
    <row r="251">
      <c r="A251" s="24">
        <v>43108.0</v>
      </c>
      <c r="B251" s="23" t="s">
        <v>422</v>
      </c>
      <c r="C251" s="23" t="s">
        <v>423</v>
      </c>
      <c r="D251" s="23">
        <v>8.0</v>
      </c>
      <c r="E251" s="11">
        <v>1.0</v>
      </c>
      <c r="F251" s="10">
        <v>1.0</v>
      </c>
      <c r="G251" s="11">
        <f>((E251/2)*(D251-1))+((E251/2)*((D251-1)/4))</f>
        <v>4.375</v>
      </c>
      <c r="H251" s="11">
        <f t="shared" si="2"/>
        <v>95.08</v>
      </c>
      <c r="I251" s="11">
        <v>8.4</v>
      </c>
      <c r="J251" s="11"/>
      <c r="K251" s="11">
        <f>(((E251/2)*(I251-1))+((E251/2)*((I251-1)/4))*0.95)</f>
        <v>4.57875</v>
      </c>
      <c r="L251" s="11">
        <f t="shared" si="4"/>
        <v>70.9143125</v>
      </c>
      <c r="M251" s="23"/>
      <c r="N251" s="23"/>
      <c r="O251" s="6"/>
      <c r="P251" s="12"/>
      <c r="Q251" s="12"/>
      <c r="R251" s="12"/>
      <c r="S251" s="12"/>
      <c r="T251" s="12"/>
    </row>
    <row r="252">
      <c r="A252" s="24">
        <v>43108.0</v>
      </c>
      <c r="B252" s="23" t="s">
        <v>422</v>
      </c>
      <c r="C252" s="23" t="s">
        <v>424</v>
      </c>
      <c r="D252" s="23">
        <v>10.0</v>
      </c>
      <c r="E252" s="11">
        <v>1.0</v>
      </c>
      <c r="F252" s="10">
        <v>5.0</v>
      </c>
      <c r="G252" s="11">
        <f t="shared" ref="G252:G258" si="96">-E252</f>
        <v>-1</v>
      </c>
      <c r="H252" s="11">
        <f t="shared" si="2"/>
        <v>94.08</v>
      </c>
      <c r="I252" s="11">
        <v>8.6</v>
      </c>
      <c r="J252" s="11"/>
      <c r="K252" s="11">
        <f t="shared" ref="K252:K258" si="97">-E252</f>
        <v>-1</v>
      </c>
      <c r="L252" s="11">
        <f t="shared" si="4"/>
        <v>69.9143125</v>
      </c>
      <c r="M252" s="23"/>
      <c r="N252" s="23"/>
      <c r="O252" s="6"/>
      <c r="P252" s="12"/>
      <c r="Q252" s="12"/>
      <c r="R252" s="12"/>
      <c r="S252" s="12"/>
      <c r="T252" s="12"/>
    </row>
    <row r="253">
      <c r="A253" s="24">
        <v>43108.0</v>
      </c>
      <c r="B253" s="23" t="s">
        <v>422</v>
      </c>
      <c r="C253" s="23" t="s">
        <v>425</v>
      </c>
      <c r="D253" s="10">
        <v>5.5</v>
      </c>
      <c r="E253" s="11">
        <v>1.0</v>
      </c>
      <c r="F253" s="10">
        <v>6.0</v>
      </c>
      <c r="G253" s="11">
        <f t="shared" si="96"/>
        <v>-1</v>
      </c>
      <c r="H253" s="11">
        <f t="shared" si="2"/>
        <v>93.08</v>
      </c>
      <c r="I253" s="11">
        <v>6.71</v>
      </c>
      <c r="J253" s="11"/>
      <c r="K253" s="11">
        <f t="shared" si="97"/>
        <v>-1</v>
      </c>
      <c r="L253" s="11">
        <f t="shared" si="4"/>
        <v>68.9143125</v>
      </c>
      <c r="M253" s="23"/>
      <c r="N253" s="23"/>
      <c r="O253" s="6"/>
      <c r="P253" s="12"/>
      <c r="Q253" s="12"/>
      <c r="R253" s="12"/>
      <c r="S253" s="12"/>
      <c r="T253" s="12"/>
    </row>
    <row r="254">
      <c r="A254" s="25">
        <v>43109.0</v>
      </c>
      <c r="B254" s="23" t="s">
        <v>40</v>
      </c>
      <c r="C254" s="23" t="s">
        <v>426</v>
      </c>
      <c r="D254" s="10">
        <v>4.0</v>
      </c>
      <c r="E254" s="11">
        <v>1.0</v>
      </c>
      <c r="F254" s="10">
        <v>2.0</v>
      </c>
      <c r="G254" s="11">
        <f t="shared" si="96"/>
        <v>-1</v>
      </c>
      <c r="H254" s="11">
        <f t="shared" si="2"/>
        <v>92.08</v>
      </c>
      <c r="I254" s="11">
        <v>3.35</v>
      </c>
      <c r="J254" s="11"/>
      <c r="K254" s="11">
        <f t="shared" si="97"/>
        <v>-1</v>
      </c>
      <c r="L254" s="11">
        <f t="shared" si="4"/>
        <v>67.9143125</v>
      </c>
      <c r="M254" s="23"/>
      <c r="N254" s="23"/>
      <c r="O254" s="6"/>
      <c r="P254" s="12"/>
      <c r="Q254" s="12"/>
      <c r="R254" s="12"/>
      <c r="S254" s="12"/>
      <c r="T254" s="12"/>
    </row>
    <row r="255">
      <c r="A255" s="25">
        <v>43109.0</v>
      </c>
      <c r="B255" s="23" t="s">
        <v>40</v>
      </c>
      <c r="C255" s="23" t="s">
        <v>49</v>
      </c>
      <c r="D255" s="10">
        <v>3.0</v>
      </c>
      <c r="E255" s="11">
        <v>1.0</v>
      </c>
      <c r="F255" s="10">
        <v>3.0</v>
      </c>
      <c r="G255" s="11">
        <f t="shared" si="96"/>
        <v>-1</v>
      </c>
      <c r="H255" s="11">
        <f t="shared" si="2"/>
        <v>91.08</v>
      </c>
      <c r="I255" s="11">
        <v>3.7</v>
      </c>
      <c r="J255" s="11"/>
      <c r="K255" s="11">
        <f t="shared" si="97"/>
        <v>-1</v>
      </c>
      <c r="L255" s="11">
        <f t="shared" si="4"/>
        <v>66.9143125</v>
      </c>
      <c r="M255" s="23"/>
      <c r="N255" s="23"/>
      <c r="O255" s="6"/>
      <c r="P255" s="12"/>
      <c r="Q255" s="12"/>
      <c r="R255" s="12"/>
      <c r="S255" s="12"/>
      <c r="T255" s="12"/>
    </row>
    <row r="256">
      <c r="A256" s="25">
        <v>43109.0</v>
      </c>
      <c r="B256" s="23" t="s">
        <v>40</v>
      </c>
      <c r="C256" s="23" t="s">
        <v>427</v>
      </c>
      <c r="D256" s="10">
        <v>40.0</v>
      </c>
      <c r="E256" s="11">
        <v>1.0</v>
      </c>
      <c r="F256" s="10">
        <v>9.0</v>
      </c>
      <c r="G256" s="11">
        <f t="shared" si="96"/>
        <v>-1</v>
      </c>
      <c r="H256" s="11">
        <f t="shared" si="2"/>
        <v>90.08</v>
      </c>
      <c r="I256" s="11">
        <v>80.0</v>
      </c>
      <c r="J256" s="11"/>
      <c r="K256" s="11">
        <f t="shared" si="97"/>
        <v>-1</v>
      </c>
      <c r="L256" s="11">
        <f t="shared" si="4"/>
        <v>65.9143125</v>
      </c>
      <c r="M256" s="23"/>
      <c r="N256" s="23"/>
      <c r="O256" s="6"/>
      <c r="P256" s="12"/>
      <c r="Q256" s="12"/>
      <c r="R256" s="12"/>
      <c r="S256" s="12"/>
      <c r="T256" s="12"/>
    </row>
    <row r="257">
      <c r="A257" s="25">
        <v>43109.0</v>
      </c>
      <c r="B257" s="23" t="s">
        <v>428</v>
      </c>
      <c r="C257" s="23" t="s">
        <v>429</v>
      </c>
      <c r="D257" s="10">
        <v>3.25</v>
      </c>
      <c r="E257" s="11">
        <v>1.0</v>
      </c>
      <c r="F257" s="10">
        <v>5.0</v>
      </c>
      <c r="G257" s="11">
        <f t="shared" si="96"/>
        <v>-1</v>
      </c>
      <c r="H257" s="11">
        <f t="shared" si="2"/>
        <v>89.08</v>
      </c>
      <c r="I257" s="11">
        <v>4.3</v>
      </c>
      <c r="J257" s="11"/>
      <c r="K257" s="11">
        <f t="shared" si="97"/>
        <v>-1</v>
      </c>
      <c r="L257" s="11">
        <f t="shared" si="4"/>
        <v>64.9143125</v>
      </c>
      <c r="M257" s="23"/>
      <c r="N257" s="23"/>
      <c r="O257" s="6"/>
      <c r="P257" s="12"/>
      <c r="Q257" s="12"/>
      <c r="R257" s="12"/>
      <c r="S257" s="12"/>
      <c r="T257" s="12"/>
    </row>
    <row r="258">
      <c r="A258" s="25">
        <v>43109.0</v>
      </c>
      <c r="B258" s="23" t="s">
        <v>43</v>
      </c>
      <c r="C258" s="23" t="s">
        <v>430</v>
      </c>
      <c r="D258" s="23">
        <v>40.0</v>
      </c>
      <c r="E258" s="11">
        <v>1.0</v>
      </c>
      <c r="F258" s="10">
        <v>5.0</v>
      </c>
      <c r="G258" s="11">
        <f t="shared" si="96"/>
        <v>-1</v>
      </c>
      <c r="H258" s="11">
        <f t="shared" si="2"/>
        <v>88.08</v>
      </c>
      <c r="I258" s="11">
        <v>32.0</v>
      </c>
      <c r="J258" s="11"/>
      <c r="K258" s="11">
        <f t="shared" si="97"/>
        <v>-1</v>
      </c>
      <c r="L258" s="11">
        <f t="shared" si="4"/>
        <v>63.9143125</v>
      </c>
      <c r="M258" s="23"/>
      <c r="N258" s="23"/>
      <c r="O258" s="6"/>
      <c r="P258" s="12"/>
      <c r="Q258" s="12"/>
      <c r="R258" s="12"/>
      <c r="S258" s="12"/>
      <c r="T258" s="12"/>
    </row>
    <row r="259">
      <c r="A259" s="25">
        <v>43109.0</v>
      </c>
      <c r="B259" s="23" t="s">
        <v>431</v>
      </c>
      <c r="C259" s="23" t="s">
        <v>432</v>
      </c>
      <c r="D259" s="23">
        <v>6.0</v>
      </c>
      <c r="E259" s="11">
        <v>1.0</v>
      </c>
      <c r="F259" s="10">
        <v>1.0</v>
      </c>
      <c r="G259" s="11">
        <f>((E259/2)*(D259-1))+((E259/2)*((D259-1)/4))</f>
        <v>3.125</v>
      </c>
      <c r="H259" s="11">
        <f t="shared" si="2"/>
        <v>91.205</v>
      </c>
      <c r="I259" s="11">
        <v>8.6</v>
      </c>
      <c r="J259" s="11"/>
      <c r="K259" s="11">
        <f>(((E259/2)*(I259-1))+((E259/2)*((I259-1)/4))*0.95)</f>
        <v>4.7025</v>
      </c>
      <c r="L259" s="11">
        <f t="shared" si="4"/>
        <v>68.6168125</v>
      </c>
      <c r="M259" s="23"/>
      <c r="N259" s="23"/>
      <c r="O259" s="6"/>
      <c r="P259" s="12"/>
      <c r="Q259" s="12"/>
      <c r="R259" s="12"/>
      <c r="S259" s="12"/>
      <c r="T259" s="12"/>
    </row>
    <row r="260">
      <c r="A260" s="25">
        <v>43109.0</v>
      </c>
      <c r="B260" s="23" t="s">
        <v>431</v>
      </c>
      <c r="C260" s="23" t="s">
        <v>433</v>
      </c>
      <c r="D260" s="10">
        <v>12.0</v>
      </c>
      <c r="E260" s="11">
        <v>1.0</v>
      </c>
      <c r="F260" s="10">
        <v>5.0</v>
      </c>
      <c r="G260" s="11">
        <f t="shared" ref="G260:G261" si="98">-E260</f>
        <v>-1</v>
      </c>
      <c r="H260" s="11">
        <f t="shared" si="2"/>
        <v>90.205</v>
      </c>
      <c r="I260" s="11">
        <v>10.43</v>
      </c>
      <c r="J260" s="11"/>
      <c r="K260" s="11">
        <f t="shared" ref="K260:K261" si="99">-E260</f>
        <v>-1</v>
      </c>
      <c r="L260" s="11">
        <f t="shared" si="4"/>
        <v>67.6168125</v>
      </c>
      <c r="M260" s="23"/>
      <c r="N260" s="23"/>
      <c r="O260" s="6"/>
      <c r="P260" s="12"/>
      <c r="Q260" s="12"/>
      <c r="R260" s="12"/>
      <c r="S260" s="12"/>
      <c r="T260" s="12"/>
    </row>
    <row r="261">
      <c r="A261" s="25">
        <v>43109.0</v>
      </c>
      <c r="B261" s="23" t="s">
        <v>431</v>
      </c>
      <c r="C261" s="23" t="s">
        <v>434</v>
      </c>
      <c r="D261" s="10">
        <v>5.0</v>
      </c>
      <c r="E261" s="11">
        <v>1.0</v>
      </c>
      <c r="F261" s="10">
        <v>7.0</v>
      </c>
      <c r="G261" s="11">
        <f t="shared" si="98"/>
        <v>-1</v>
      </c>
      <c r="H261" s="11">
        <f t="shared" si="2"/>
        <v>89.205</v>
      </c>
      <c r="I261" s="11">
        <v>6.82</v>
      </c>
      <c r="J261" s="11"/>
      <c r="K261" s="11">
        <f t="shared" si="99"/>
        <v>-1</v>
      </c>
      <c r="L261" s="11">
        <f t="shared" si="4"/>
        <v>66.6168125</v>
      </c>
      <c r="M261" s="23"/>
      <c r="N261" s="23"/>
      <c r="O261" s="6"/>
      <c r="P261" s="12"/>
      <c r="Q261" s="12"/>
      <c r="R261" s="12"/>
      <c r="S261" s="12"/>
      <c r="T261" s="12"/>
    </row>
    <row r="262">
      <c r="A262" s="25">
        <v>43109.0</v>
      </c>
      <c r="B262" s="23" t="s">
        <v>217</v>
      </c>
      <c r="C262" s="23" t="s">
        <v>372</v>
      </c>
      <c r="D262" s="10">
        <v>8.0</v>
      </c>
      <c r="E262" s="11">
        <v>1.0</v>
      </c>
      <c r="F262" s="10">
        <v>1.0</v>
      </c>
      <c r="G262" s="11">
        <f>((E262/2)*(D262-1))+((E262/2)*((D262-1)/4))</f>
        <v>4.375</v>
      </c>
      <c r="H262" s="11">
        <f t="shared" si="2"/>
        <v>93.58</v>
      </c>
      <c r="I262" s="11">
        <v>5.69</v>
      </c>
      <c r="J262" s="11"/>
      <c r="K262" s="11">
        <f>(((E262/2)*(I262-1))+((E262/2)*((I262-1)/4))*0.95)</f>
        <v>2.9019375</v>
      </c>
      <c r="L262" s="11">
        <f t="shared" si="4"/>
        <v>69.51875</v>
      </c>
      <c r="M262" s="23"/>
      <c r="N262" s="23"/>
      <c r="O262" s="6"/>
      <c r="P262" s="12"/>
      <c r="Q262" s="12"/>
      <c r="R262" s="12"/>
      <c r="S262" s="12"/>
      <c r="T262" s="12"/>
    </row>
    <row r="263">
      <c r="A263" s="25">
        <v>43109.0</v>
      </c>
      <c r="B263" s="23" t="s">
        <v>435</v>
      </c>
      <c r="C263" s="23" t="s">
        <v>436</v>
      </c>
      <c r="D263" s="23">
        <v>21.0</v>
      </c>
      <c r="E263" s="11">
        <v>1.0</v>
      </c>
      <c r="F263" s="10">
        <v>9.0</v>
      </c>
      <c r="G263" s="11">
        <f t="shared" ref="G263:G266" si="100">-E263</f>
        <v>-1</v>
      </c>
      <c r="H263" s="11">
        <f t="shared" si="2"/>
        <v>92.58</v>
      </c>
      <c r="I263" s="11">
        <v>18.19</v>
      </c>
      <c r="J263" s="11"/>
      <c r="K263" s="11">
        <f t="shared" ref="K263:K266" si="101">-E263</f>
        <v>-1</v>
      </c>
      <c r="L263" s="11">
        <f t="shared" si="4"/>
        <v>68.51875</v>
      </c>
      <c r="M263" s="23"/>
      <c r="N263" s="23"/>
      <c r="O263" s="6"/>
      <c r="P263" s="12"/>
      <c r="Q263" s="12"/>
      <c r="R263" s="12"/>
      <c r="S263" s="12"/>
      <c r="T263" s="12"/>
    </row>
    <row r="264">
      <c r="A264" s="25">
        <v>43109.0</v>
      </c>
      <c r="B264" s="23" t="s">
        <v>435</v>
      </c>
      <c r="C264" s="23" t="s">
        <v>437</v>
      </c>
      <c r="D264" s="23">
        <v>8.0</v>
      </c>
      <c r="E264" s="11">
        <v>1.0</v>
      </c>
      <c r="F264" s="10">
        <v>14.0</v>
      </c>
      <c r="G264" s="11">
        <f t="shared" si="100"/>
        <v>-1</v>
      </c>
      <c r="H264" s="11">
        <f t="shared" si="2"/>
        <v>91.58</v>
      </c>
      <c r="I264" s="11">
        <v>17.09</v>
      </c>
      <c r="J264" s="11"/>
      <c r="K264" s="11">
        <f t="shared" si="101"/>
        <v>-1</v>
      </c>
      <c r="L264" s="11">
        <f t="shared" si="4"/>
        <v>67.51875</v>
      </c>
      <c r="M264" s="23"/>
      <c r="N264" s="23"/>
      <c r="O264" s="6"/>
      <c r="P264" s="12"/>
      <c r="Q264" s="12"/>
      <c r="R264" s="12"/>
      <c r="S264" s="12"/>
      <c r="T264" s="12"/>
    </row>
    <row r="265">
      <c r="A265" s="25">
        <v>43109.0</v>
      </c>
      <c r="B265" s="23" t="s">
        <v>438</v>
      </c>
      <c r="C265" s="23" t="s">
        <v>439</v>
      </c>
      <c r="D265" s="23">
        <v>4.0</v>
      </c>
      <c r="E265" s="11">
        <v>1.0</v>
      </c>
      <c r="F265" s="10">
        <v>2.0</v>
      </c>
      <c r="G265" s="11">
        <f t="shared" si="100"/>
        <v>-1</v>
      </c>
      <c r="H265" s="11">
        <f t="shared" si="2"/>
        <v>90.58</v>
      </c>
      <c r="I265" s="11">
        <v>4.53</v>
      </c>
      <c r="J265" s="11"/>
      <c r="K265" s="11">
        <f t="shared" si="101"/>
        <v>-1</v>
      </c>
      <c r="L265" s="11">
        <f t="shared" si="4"/>
        <v>66.51875</v>
      </c>
      <c r="M265" s="23"/>
      <c r="N265" s="23"/>
      <c r="O265" s="6"/>
      <c r="P265" s="12"/>
      <c r="Q265" s="12"/>
      <c r="R265" s="12"/>
      <c r="S265" s="12"/>
      <c r="T265" s="12"/>
    </row>
    <row r="266">
      <c r="A266" s="25">
        <v>43109.0</v>
      </c>
      <c r="B266" s="23" t="s">
        <v>438</v>
      </c>
      <c r="C266" s="23" t="s">
        <v>440</v>
      </c>
      <c r="D266" s="10">
        <v>4.0</v>
      </c>
      <c r="E266" s="11">
        <v>1.0</v>
      </c>
      <c r="F266" s="10">
        <v>9.0</v>
      </c>
      <c r="G266" s="11">
        <f t="shared" si="100"/>
        <v>-1</v>
      </c>
      <c r="H266" s="11">
        <f t="shared" si="2"/>
        <v>89.58</v>
      </c>
      <c r="I266" s="11">
        <v>6.8</v>
      </c>
      <c r="J266" s="11"/>
      <c r="K266" s="11">
        <f t="shared" si="101"/>
        <v>-1</v>
      </c>
      <c r="L266" s="11">
        <f t="shared" si="4"/>
        <v>65.51875</v>
      </c>
      <c r="M266" s="23"/>
      <c r="N266" s="23"/>
      <c r="O266" s="6"/>
      <c r="P266" s="12"/>
      <c r="Q266" s="12"/>
      <c r="R266" s="12"/>
      <c r="S266" s="12"/>
      <c r="T266" s="12"/>
    </row>
    <row r="267">
      <c r="A267" s="25">
        <v>43109.0</v>
      </c>
      <c r="B267" s="23" t="s">
        <v>441</v>
      </c>
      <c r="C267" s="23" t="s">
        <v>442</v>
      </c>
      <c r="D267" s="23">
        <v>5.0</v>
      </c>
      <c r="E267" s="11">
        <v>1.0</v>
      </c>
      <c r="F267" s="10">
        <v>2.0</v>
      </c>
      <c r="G267" s="11">
        <f>((E267/2)*((D267-1)/4))-(E267/2)</f>
        <v>0</v>
      </c>
      <c r="H267" s="11">
        <f t="shared" si="2"/>
        <v>89.58</v>
      </c>
      <c r="I267" s="11">
        <v>4.1</v>
      </c>
      <c r="J267" s="11"/>
      <c r="K267" s="11">
        <f>(((E267/2)*((I267-1)/4))*0.95)-(E267/2)</f>
        <v>-0.131875</v>
      </c>
      <c r="L267" s="11">
        <f t="shared" si="4"/>
        <v>65.386875</v>
      </c>
      <c r="M267" s="23"/>
      <c r="N267" s="23"/>
      <c r="O267" s="6"/>
      <c r="P267" s="12"/>
      <c r="Q267" s="12"/>
      <c r="R267" s="12"/>
      <c r="S267" s="12"/>
      <c r="T267" s="12"/>
    </row>
    <row r="268">
      <c r="A268" s="25">
        <v>43109.0</v>
      </c>
      <c r="B268" s="23" t="s">
        <v>50</v>
      </c>
      <c r="C268" s="23" t="s">
        <v>443</v>
      </c>
      <c r="D268" s="10">
        <v>7.0</v>
      </c>
      <c r="E268" s="11">
        <v>1.0</v>
      </c>
      <c r="F268" s="10">
        <v>1.0</v>
      </c>
      <c r="G268" s="11">
        <f>((E268/2)*(D268-1))+((E268/2)*((D268-1)/4))</f>
        <v>3.75</v>
      </c>
      <c r="H268" s="11">
        <f t="shared" si="2"/>
        <v>93.33</v>
      </c>
      <c r="I268" s="11">
        <v>5.17</v>
      </c>
      <c r="J268" s="11"/>
      <c r="K268" s="11">
        <f>(((E268/2)*(I268-1))+((E268/2)*((I268-1)/4))*0.95)</f>
        <v>2.5801875</v>
      </c>
      <c r="L268" s="11">
        <f t="shared" si="4"/>
        <v>67.9670625</v>
      </c>
      <c r="M268" s="23"/>
      <c r="N268" s="23"/>
      <c r="O268" s="6"/>
      <c r="P268" s="12"/>
      <c r="Q268" s="12"/>
      <c r="R268" s="12"/>
      <c r="S268" s="12"/>
      <c r="T268" s="12"/>
    </row>
    <row r="269">
      <c r="A269" s="25">
        <v>43109.0</v>
      </c>
      <c r="B269" s="23" t="s">
        <v>50</v>
      </c>
      <c r="C269" s="23" t="s">
        <v>444</v>
      </c>
      <c r="D269" s="10">
        <v>10.0</v>
      </c>
      <c r="E269" s="11">
        <v>1.0</v>
      </c>
      <c r="F269" s="10">
        <v>4.0</v>
      </c>
      <c r="G269" s="11">
        <f>-E269</f>
        <v>-1</v>
      </c>
      <c r="H269" s="11">
        <f t="shared" si="2"/>
        <v>92.33</v>
      </c>
      <c r="I269" s="11">
        <v>9.19</v>
      </c>
      <c r="J269" s="11"/>
      <c r="K269" s="11">
        <f>-E269</f>
        <v>-1</v>
      </c>
      <c r="L269" s="11">
        <f t="shared" si="4"/>
        <v>66.9670625</v>
      </c>
      <c r="M269" s="23"/>
      <c r="N269" s="23"/>
      <c r="O269" s="6"/>
      <c r="P269" s="12"/>
      <c r="Q269" s="12"/>
      <c r="R269" s="12"/>
      <c r="S269" s="12"/>
      <c r="T269" s="12"/>
    </row>
    <row r="270">
      <c r="A270" s="25">
        <v>43109.0</v>
      </c>
      <c r="B270" s="23" t="s">
        <v>303</v>
      </c>
      <c r="C270" s="23" t="s">
        <v>445</v>
      </c>
      <c r="D270" s="10">
        <v>9.0</v>
      </c>
      <c r="E270" s="11">
        <v>1.0</v>
      </c>
      <c r="F270" s="10">
        <v>1.0</v>
      </c>
      <c r="G270" s="11">
        <f>((E270/2)*(D270-1))+((E270/2)*((D270-1)/4))</f>
        <v>5</v>
      </c>
      <c r="H270" s="11">
        <f t="shared" si="2"/>
        <v>97.33</v>
      </c>
      <c r="I270" s="11">
        <v>5.9</v>
      </c>
      <c r="J270" s="11"/>
      <c r="K270" s="11">
        <f>(((E270/2)*(I270-1))+((E270/2)*((I270-1)/4))*0.95)</f>
        <v>3.031875</v>
      </c>
      <c r="L270" s="11">
        <f t="shared" si="4"/>
        <v>69.9989375</v>
      </c>
      <c r="M270" s="23"/>
      <c r="N270" s="23"/>
      <c r="O270" s="6"/>
      <c r="P270" s="12"/>
      <c r="Q270" s="12"/>
      <c r="R270" s="12"/>
      <c r="S270" s="12"/>
      <c r="T270" s="12"/>
    </row>
    <row r="271">
      <c r="A271" s="25">
        <v>43109.0</v>
      </c>
      <c r="B271" s="23" t="s">
        <v>446</v>
      </c>
      <c r="C271" s="23" t="s">
        <v>447</v>
      </c>
      <c r="D271" s="10">
        <v>7.5</v>
      </c>
      <c r="E271" s="11">
        <v>1.0</v>
      </c>
      <c r="F271" s="10">
        <v>9.0</v>
      </c>
      <c r="G271" s="11">
        <f t="shared" ref="G271:G274" si="102">-E271</f>
        <v>-1</v>
      </c>
      <c r="H271" s="11">
        <f t="shared" si="2"/>
        <v>96.33</v>
      </c>
      <c r="I271" s="11">
        <v>13.63</v>
      </c>
      <c r="J271" s="11"/>
      <c r="K271" s="11">
        <f t="shared" ref="K271:K274" si="103">-E271</f>
        <v>-1</v>
      </c>
      <c r="L271" s="11">
        <f t="shared" si="4"/>
        <v>68.9989375</v>
      </c>
      <c r="M271" s="23"/>
      <c r="N271" s="23"/>
      <c r="O271" s="6"/>
      <c r="P271" s="12"/>
      <c r="Q271" s="12"/>
      <c r="R271" s="12"/>
      <c r="S271" s="12"/>
      <c r="T271" s="12"/>
    </row>
    <row r="272">
      <c r="A272" s="25">
        <v>43109.0</v>
      </c>
      <c r="B272" s="23" t="s">
        <v>446</v>
      </c>
      <c r="C272" s="23" t="s">
        <v>448</v>
      </c>
      <c r="D272" s="23">
        <v>7.0</v>
      </c>
      <c r="E272" s="11">
        <v>1.0</v>
      </c>
      <c r="F272" s="10">
        <v>10.0</v>
      </c>
      <c r="G272" s="11">
        <f t="shared" si="102"/>
        <v>-1</v>
      </c>
      <c r="H272" s="11">
        <f t="shared" si="2"/>
        <v>95.33</v>
      </c>
      <c r="I272" s="11">
        <v>7.6</v>
      </c>
      <c r="J272" s="11"/>
      <c r="K272" s="11">
        <f t="shared" si="103"/>
        <v>-1</v>
      </c>
      <c r="L272" s="11">
        <f t="shared" si="4"/>
        <v>67.9989375</v>
      </c>
      <c r="M272" s="23"/>
      <c r="N272" s="23"/>
      <c r="O272" s="6"/>
      <c r="P272" s="12"/>
      <c r="Q272" s="12"/>
      <c r="R272" s="12"/>
      <c r="S272" s="12"/>
      <c r="T272" s="12"/>
    </row>
    <row r="273">
      <c r="A273" s="25">
        <v>43109.0</v>
      </c>
      <c r="B273" s="23" t="s">
        <v>53</v>
      </c>
      <c r="C273" s="23" t="s">
        <v>449</v>
      </c>
      <c r="D273" s="10">
        <v>3.75</v>
      </c>
      <c r="E273" s="11">
        <v>1.0</v>
      </c>
      <c r="F273" s="10">
        <v>4.0</v>
      </c>
      <c r="G273" s="11">
        <f t="shared" si="102"/>
        <v>-1</v>
      </c>
      <c r="H273" s="11">
        <f t="shared" si="2"/>
        <v>94.33</v>
      </c>
      <c r="I273" s="11">
        <v>4.99</v>
      </c>
      <c r="J273" s="11"/>
      <c r="K273" s="11">
        <f t="shared" si="103"/>
        <v>-1</v>
      </c>
      <c r="L273" s="11">
        <f t="shared" si="4"/>
        <v>66.9989375</v>
      </c>
      <c r="M273" s="23"/>
      <c r="N273" s="23"/>
      <c r="O273" s="6"/>
      <c r="P273" s="12"/>
      <c r="Q273" s="12"/>
      <c r="R273" s="12"/>
      <c r="S273" s="12"/>
      <c r="T273" s="12"/>
    </row>
    <row r="274">
      <c r="A274" s="25">
        <v>43109.0</v>
      </c>
      <c r="B274" s="23" t="s">
        <v>53</v>
      </c>
      <c r="C274" s="23" t="s">
        <v>73</v>
      </c>
      <c r="D274" s="10">
        <v>9.0</v>
      </c>
      <c r="E274" s="11">
        <v>1.0</v>
      </c>
      <c r="F274" s="10">
        <v>6.0</v>
      </c>
      <c r="G274" s="11">
        <f t="shared" si="102"/>
        <v>-1</v>
      </c>
      <c r="H274" s="11">
        <f t="shared" si="2"/>
        <v>93.33</v>
      </c>
      <c r="I274" s="11">
        <v>19.16</v>
      </c>
      <c r="J274" s="11"/>
      <c r="K274" s="11">
        <f t="shared" si="103"/>
        <v>-1</v>
      </c>
      <c r="L274" s="11">
        <f t="shared" si="4"/>
        <v>65.9989375</v>
      </c>
      <c r="M274" s="23"/>
      <c r="N274" s="23"/>
      <c r="O274" s="6"/>
      <c r="P274" s="12"/>
      <c r="Q274" s="12"/>
      <c r="R274" s="12"/>
      <c r="S274" s="12"/>
      <c r="T274" s="12"/>
    </row>
    <row r="275">
      <c r="A275" s="25">
        <v>43109.0</v>
      </c>
      <c r="B275" s="23" t="s">
        <v>305</v>
      </c>
      <c r="C275" s="23" t="s">
        <v>450</v>
      </c>
      <c r="D275" s="23">
        <v>5.0</v>
      </c>
      <c r="E275" s="11">
        <v>1.0</v>
      </c>
      <c r="F275" s="10">
        <v>2.0</v>
      </c>
      <c r="G275" s="11">
        <f>((E275/2)*((D275-1)/4))-(E275/2)</f>
        <v>0</v>
      </c>
      <c r="H275" s="11">
        <f t="shared" si="2"/>
        <v>93.33</v>
      </c>
      <c r="I275" s="11">
        <v>6.18</v>
      </c>
      <c r="J275" s="11"/>
      <c r="K275" s="11">
        <f>(((E275/2)*((I275-1)/4))*0.95)-(E275/2)</f>
        <v>0.115125</v>
      </c>
      <c r="L275" s="11">
        <f t="shared" si="4"/>
        <v>66.1140625</v>
      </c>
      <c r="M275" s="23"/>
      <c r="N275" s="23"/>
      <c r="O275" s="6"/>
      <c r="P275" s="12"/>
      <c r="Q275" s="12"/>
      <c r="R275" s="12"/>
      <c r="S275" s="12"/>
      <c r="T275" s="12"/>
    </row>
    <row r="276">
      <c r="A276" s="25">
        <v>43109.0</v>
      </c>
      <c r="B276" s="23" t="s">
        <v>305</v>
      </c>
      <c r="C276" s="23" t="s">
        <v>451</v>
      </c>
      <c r="D276" s="10">
        <v>6.0</v>
      </c>
      <c r="E276" s="11">
        <v>1.0</v>
      </c>
      <c r="F276" s="10">
        <v>6.0</v>
      </c>
      <c r="G276" s="11">
        <f t="shared" ref="G276:G279" si="104">-E276</f>
        <v>-1</v>
      </c>
      <c r="H276" s="11">
        <f t="shared" si="2"/>
        <v>92.33</v>
      </c>
      <c r="I276" s="11">
        <v>7.55</v>
      </c>
      <c r="J276" s="11"/>
      <c r="K276" s="11">
        <f t="shared" ref="K276:K279" si="105">-E276</f>
        <v>-1</v>
      </c>
      <c r="L276" s="11">
        <f t="shared" si="4"/>
        <v>65.1140625</v>
      </c>
      <c r="M276" s="23"/>
      <c r="N276" s="23"/>
      <c r="O276" s="6"/>
      <c r="P276" s="12"/>
      <c r="Q276" s="12"/>
      <c r="R276" s="12"/>
      <c r="S276" s="12"/>
      <c r="T276" s="12"/>
    </row>
    <row r="277">
      <c r="A277" s="25">
        <v>43110.0</v>
      </c>
      <c r="B277" s="23" t="s">
        <v>452</v>
      </c>
      <c r="C277" s="23" t="s">
        <v>453</v>
      </c>
      <c r="D277" s="10">
        <v>11.0</v>
      </c>
      <c r="E277" s="11">
        <v>1.0</v>
      </c>
      <c r="F277" s="10">
        <v>4.0</v>
      </c>
      <c r="G277" s="11">
        <f t="shared" si="104"/>
        <v>-1</v>
      </c>
      <c r="H277" s="11">
        <f t="shared" si="2"/>
        <v>91.33</v>
      </c>
      <c r="I277" s="11">
        <v>6.6</v>
      </c>
      <c r="J277" s="11"/>
      <c r="K277" s="11">
        <f t="shared" si="105"/>
        <v>-1</v>
      </c>
      <c r="L277" s="11">
        <f t="shared" si="4"/>
        <v>64.1140625</v>
      </c>
      <c r="M277" s="23"/>
      <c r="N277" s="23"/>
      <c r="O277" s="6"/>
      <c r="P277" s="12"/>
      <c r="Q277" s="12"/>
      <c r="R277" s="12"/>
      <c r="S277" s="12"/>
      <c r="T277" s="12"/>
    </row>
    <row r="278">
      <c r="A278" s="25">
        <v>43110.0</v>
      </c>
      <c r="B278" s="23" t="s">
        <v>186</v>
      </c>
      <c r="C278" s="23" t="s">
        <v>454</v>
      </c>
      <c r="D278" s="23">
        <v>2.5</v>
      </c>
      <c r="E278" s="11">
        <v>1.0</v>
      </c>
      <c r="F278" s="10">
        <v>2.0</v>
      </c>
      <c r="G278" s="11">
        <f t="shared" si="104"/>
        <v>-1</v>
      </c>
      <c r="H278" s="11">
        <f t="shared" si="2"/>
        <v>90.33</v>
      </c>
      <c r="I278" s="11">
        <v>2.72</v>
      </c>
      <c r="J278" s="11"/>
      <c r="K278" s="11">
        <f t="shared" si="105"/>
        <v>-1</v>
      </c>
      <c r="L278" s="11">
        <f t="shared" si="4"/>
        <v>63.1140625</v>
      </c>
      <c r="M278" s="23"/>
      <c r="N278" s="23"/>
      <c r="O278" s="6"/>
      <c r="P278" s="12"/>
      <c r="Q278" s="12"/>
      <c r="R278" s="12"/>
      <c r="S278" s="12"/>
      <c r="T278" s="12"/>
    </row>
    <row r="279">
      <c r="A279" s="25">
        <v>43110.0</v>
      </c>
      <c r="B279" s="23" t="s">
        <v>186</v>
      </c>
      <c r="C279" s="23" t="s">
        <v>455</v>
      </c>
      <c r="D279" s="10">
        <v>15.0</v>
      </c>
      <c r="E279" s="11">
        <v>1.0</v>
      </c>
      <c r="F279" s="10">
        <v>6.0</v>
      </c>
      <c r="G279" s="11">
        <f t="shared" si="104"/>
        <v>-1</v>
      </c>
      <c r="H279" s="11">
        <f t="shared" si="2"/>
        <v>89.33</v>
      </c>
      <c r="I279" s="11">
        <v>32.11</v>
      </c>
      <c r="J279" s="11"/>
      <c r="K279" s="11">
        <f t="shared" si="105"/>
        <v>-1</v>
      </c>
      <c r="L279" s="11">
        <f t="shared" si="4"/>
        <v>62.1140625</v>
      </c>
      <c r="M279" s="23"/>
      <c r="N279" s="23"/>
      <c r="O279" s="6"/>
      <c r="P279" s="12"/>
      <c r="Q279" s="12"/>
      <c r="R279" s="12"/>
      <c r="S279" s="12"/>
      <c r="T279" s="12"/>
    </row>
    <row r="280">
      <c r="A280" s="25">
        <v>43110.0</v>
      </c>
      <c r="B280" s="23" t="s">
        <v>384</v>
      </c>
      <c r="C280" s="23" t="s">
        <v>456</v>
      </c>
      <c r="D280" s="23">
        <v>24.0</v>
      </c>
      <c r="E280" s="11">
        <v>1.0</v>
      </c>
      <c r="F280" s="10">
        <v>3.0</v>
      </c>
      <c r="G280" s="11">
        <f>((E280/2)*((D280-1)/4))-(E280/2)</f>
        <v>2.375</v>
      </c>
      <c r="H280" s="11">
        <f t="shared" si="2"/>
        <v>91.705</v>
      </c>
      <c r="I280" s="11">
        <v>32.0</v>
      </c>
      <c r="J280" s="11"/>
      <c r="K280" s="11">
        <f>(((E280/2)*((I280-1)/4))*0.95)-(E280/2)</f>
        <v>3.18125</v>
      </c>
      <c r="L280" s="11">
        <f t="shared" si="4"/>
        <v>65.2953125</v>
      </c>
      <c r="M280" s="23"/>
      <c r="N280" s="23"/>
      <c r="O280" s="6"/>
      <c r="P280" s="12"/>
      <c r="Q280" s="12"/>
      <c r="R280" s="12"/>
      <c r="S280" s="12"/>
      <c r="T280" s="12"/>
    </row>
    <row r="281">
      <c r="A281" s="25">
        <v>43110.0</v>
      </c>
      <c r="B281" s="23" t="s">
        <v>457</v>
      </c>
      <c r="C281" s="23" t="s">
        <v>458</v>
      </c>
      <c r="D281" s="10">
        <v>5.5</v>
      </c>
      <c r="E281" s="11">
        <v>1.0</v>
      </c>
      <c r="F281" s="10">
        <v>8.0</v>
      </c>
      <c r="G281" s="11">
        <f>-E281</f>
        <v>-1</v>
      </c>
      <c r="H281" s="11">
        <f t="shared" si="2"/>
        <v>90.705</v>
      </c>
      <c r="I281" s="11">
        <v>9.0</v>
      </c>
      <c r="J281" s="11"/>
      <c r="K281" s="11">
        <f>-E281</f>
        <v>-1</v>
      </c>
      <c r="L281" s="11">
        <f t="shared" si="4"/>
        <v>64.2953125</v>
      </c>
      <c r="M281" s="23"/>
      <c r="N281" s="23"/>
      <c r="O281" s="6"/>
      <c r="P281" s="12"/>
      <c r="Q281" s="12"/>
      <c r="R281" s="12"/>
      <c r="S281" s="12"/>
      <c r="T281" s="12"/>
    </row>
    <row r="282">
      <c r="A282" s="25">
        <v>43110.0</v>
      </c>
      <c r="B282" s="23" t="s">
        <v>459</v>
      </c>
      <c r="C282" s="23" t="s">
        <v>460</v>
      </c>
      <c r="D282" s="23">
        <v>3.25</v>
      </c>
      <c r="E282" s="11">
        <v>1.0</v>
      </c>
      <c r="F282" s="10">
        <v>1.0</v>
      </c>
      <c r="G282" s="11">
        <f>E282*(D282-1)</f>
        <v>2.25</v>
      </c>
      <c r="H282" s="11">
        <f t="shared" si="2"/>
        <v>92.955</v>
      </c>
      <c r="I282" s="11">
        <v>3.96</v>
      </c>
      <c r="J282" s="11"/>
      <c r="K282" s="11">
        <f>E282*(I282-1)*0.95</f>
        <v>2.812</v>
      </c>
      <c r="L282" s="11">
        <f t="shared" si="4"/>
        <v>67.1073125</v>
      </c>
      <c r="M282" s="23"/>
      <c r="N282" s="23"/>
      <c r="O282" s="6"/>
      <c r="P282" s="12"/>
      <c r="Q282" s="12"/>
      <c r="R282" s="12"/>
      <c r="S282" s="12"/>
      <c r="T282" s="12"/>
    </row>
    <row r="283">
      <c r="A283" s="25">
        <v>43110.0</v>
      </c>
      <c r="B283" s="23" t="s">
        <v>459</v>
      </c>
      <c r="C283" s="23" t="s">
        <v>461</v>
      </c>
      <c r="D283" s="23">
        <v>12.0</v>
      </c>
      <c r="E283" s="11">
        <v>1.0</v>
      </c>
      <c r="F283" s="10">
        <v>5.0</v>
      </c>
      <c r="G283" s="11">
        <f>-E283</f>
        <v>-1</v>
      </c>
      <c r="H283" s="11">
        <f t="shared" si="2"/>
        <v>91.955</v>
      </c>
      <c r="I283" s="11">
        <v>32.0</v>
      </c>
      <c r="J283" s="11"/>
      <c r="K283" s="11">
        <f>-E283</f>
        <v>-1</v>
      </c>
      <c r="L283" s="11">
        <f t="shared" si="4"/>
        <v>66.1073125</v>
      </c>
      <c r="M283" s="23"/>
      <c r="N283" s="23"/>
      <c r="O283" s="6"/>
      <c r="P283" s="12"/>
      <c r="Q283" s="12"/>
      <c r="R283" s="12"/>
      <c r="S283" s="12"/>
      <c r="T283" s="12"/>
    </row>
    <row r="284">
      <c r="A284" s="25">
        <v>43110.0</v>
      </c>
      <c r="B284" s="23" t="s">
        <v>462</v>
      </c>
      <c r="C284" s="23" t="s">
        <v>463</v>
      </c>
      <c r="D284" s="23">
        <v>12.0</v>
      </c>
      <c r="E284" s="11">
        <v>1.0</v>
      </c>
      <c r="F284" s="10">
        <v>3.0</v>
      </c>
      <c r="G284" s="11">
        <f t="shared" ref="G284:G285" si="106">((E284/2)*((D284-1)/4))-(E284/2)</f>
        <v>0.875</v>
      </c>
      <c r="H284" s="11">
        <f t="shared" si="2"/>
        <v>92.83</v>
      </c>
      <c r="I284" s="11">
        <v>9.54</v>
      </c>
      <c r="J284" s="11"/>
      <c r="K284" s="11">
        <f t="shared" ref="K284:K285" si="107">(((E284/2)*((I284-1)/4))*0.95)-(E284/2)</f>
        <v>0.514125</v>
      </c>
      <c r="L284" s="11">
        <f t="shared" si="4"/>
        <v>66.6214375</v>
      </c>
      <c r="M284" s="23"/>
      <c r="N284" s="23"/>
      <c r="O284" s="6"/>
      <c r="P284" s="12"/>
      <c r="Q284" s="12"/>
      <c r="R284" s="12"/>
      <c r="S284" s="12"/>
      <c r="T284" s="12"/>
    </row>
    <row r="285">
      <c r="A285" s="25">
        <v>43110.0</v>
      </c>
      <c r="B285" s="23" t="s">
        <v>464</v>
      </c>
      <c r="C285" s="23" t="s">
        <v>465</v>
      </c>
      <c r="D285" s="10">
        <v>10.0</v>
      </c>
      <c r="E285" s="11">
        <v>1.0</v>
      </c>
      <c r="F285" s="10">
        <v>2.0</v>
      </c>
      <c r="G285" s="11">
        <f t="shared" si="106"/>
        <v>0.625</v>
      </c>
      <c r="H285" s="11">
        <f t="shared" si="2"/>
        <v>93.455</v>
      </c>
      <c r="I285" s="11">
        <v>15.5</v>
      </c>
      <c r="J285" s="11"/>
      <c r="K285" s="11">
        <f t="shared" si="107"/>
        <v>1.221875</v>
      </c>
      <c r="L285" s="11">
        <f t="shared" si="4"/>
        <v>67.8433125</v>
      </c>
      <c r="M285" s="23"/>
      <c r="N285" s="23"/>
      <c r="O285" s="6"/>
      <c r="P285" s="12"/>
      <c r="Q285" s="12"/>
      <c r="R285" s="12"/>
      <c r="S285" s="12"/>
      <c r="T285" s="12"/>
    </row>
    <row r="286">
      <c r="A286" s="25">
        <v>43110.0</v>
      </c>
      <c r="B286" s="23" t="s">
        <v>464</v>
      </c>
      <c r="C286" s="23" t="s">
        <v>466</v>
      </c>
      <c r="D286" s="10">
        <v>9.0</v>
      </c>
      <c r="E286" s="11">
        <v>1.0</v>
      </c>
      <c r="F286" s="10">
        <v>6.0</v>
      </c>
      <c r="G286" s="11">
        <f>-E286</f>
        <v>-1</v>
      </c>
      <c r="H286" s="11">
        <f t="shared" si="2"/>
        <v>92.455</v>
      </c>
      <c r="I286" s="11">
        <v>8.8</v>
      </c>
      <c r="J286" s="11"/>
      <c r="K286" s="11">
        <f>-E286</f>
        <v>-1</v>
      </c>
      <c r="L286" s="11">
        <f t="shared" si="4"/>
        <v>66.8433125</v>
      </c>
      <c r="M286" s="23"/>
      <c r="N286" s="23"/>
      <c r="O286" s="6"/>
      <c r="P286" s="12"/>
      <c r="Q286" s="12"/>
      <c r="R286" s="12"/>
      <c r="S286" s="12"/>
      <c r="T286" s="12"/>
    </row>
    <row r="287">
      <c r="A287" s="25">
        <v>43110.0</v>
      </c>
      <c r="B287" s="23" t="s">
        <v>467</v>
      </c>
      <c r="C287" s="23" t="s">
        <v>468</v>
      </c>
      <c r="D287" s="10">
        <v>4.0</v>
      </c>
      <c r="E287" s="11">
        <v>1.0</v>
      </c>
      <c r="F287" s="10">
        <v>1.0</v>
      </c>
      <c r="G287" s="11">
        <f>E287*(D287-1)</f>
        <v>3</v>
      </c>
      <c r="H287" s="11">
        <f t="shared" si="2"/>
        <v>95.455</v>
      </c>
      <c r="I287" s="11">
        <v>4.6</v>
      </c>
      <c r="J287" s="11"/>
      <c r="K287" s="11">
        <f>E287*(I287-1)*0.95</f>
        <v>3.42</v>
      </c>
      <c r="L287" s="11">
        <f t="shared" si="4"/>
        <v>70.2633125</v>
      </c>
      <c r="M287" s="23"/>
      <c r="N287" s="23"/>
      <c r="O287" s="6"/>
      <c r="P287" s="12"/>
      <c r="Q287" s="12"/>
      <c r="R287" s="12"/>
      <c r="S287" s="12"/>
      <c r="T287" s="12"/>
    </row>
    <row r="288">
      <c r="A288" s="25">
        <v>43110.0</v>
      </c>
      <c r="B288" s="23" t="s">
        <v>467</v>
      </c>
      <c r="C288" s="23" t="s">
        <v>469</v>
      </c>
      <c r="D288" s="10">
        <v>8.0</v>
      </c>
      <c r="E288" s="11">
        <v>1.0</v>
      </c>
      <c r="F288" s="10">
        <v>3.0</v>
      </c>
      <c r="G288" s="11">
        <f>((E288/2)*((D288-1)/4))-(E288/2)</f>
        <v>0.375</v>
      </c>
      <c r="H288" s="11">
        <f t="shared" si="2"/>
        <v>95.83</v>
      </c>
      <c r="I288" s="11">
        <v>5.41</v>
      </c>
      <c r="J288" s="11"/>
      <c r="K288" s="11">
        <f>(((E288/2)*((I288-1)/4))*0.95)-(E288/2)</f>
        <v>0.0236875</v>
      </c>
      <c r="L288" s="11">
        <f t="shared" si="4"/>
        <v>70.287</v>
      </c>
      <c r="M288" s="23"/>
      <c r="N288" s="23"/>
      <c r="O288" s="6"/>
      <c r="P288" s="12"/>
      <c r="Q288" s="12"/>
      <c r="R288" s="12"/>
      <c r="S288" s="12"/>
      <c r="T288" s="12"/>
    </row>
    <row r="289">
      <c r="A289" s="25">
        <v>43110.0</v>
      </c>
      <c r="B289" s="23" t="s">
        <v>209</v>
      </c>
      <c r="C289" s="23" t="s">
        <v>470</v>
      </c>
      <c r="D289" s="23">
        <v>6.0</v>
      </c>
      <c r="E289" s="11">
        <v>1.0</v>
      </c>
      <c r="F289" s="10">
        <v>1.0</v>
      </c>
      <c r="G289" s="11">
        <f>((E289/2)*(D289-1))+((E289/2)*((D289-1)/4))</f>
        <v>3.125</v>
      </c>
      <c r="H289" s="11">
        <f t="shared" si="2"/>
        <v>98.955</v>
      </c>
      <c r="I289" s="11">
        <v>16.41</v>
      </c>
      <c r="J289" s="11"/>
      <c r="K289" s="11">
        <f>(((E289/2)*(I289-1))+((E289/2)*((I289-1)/4))*0.95)</f>
        <v>9.5349375</v>
      </c>
      <c r="L289" s="11">
        <f t="shared" si="4"/>
        <v>79.8219375</v>
      </c>
      <c r="M289" s="23"/>
      <c r="N289" s="23"/>
      <c r="O289" s="6"/>
      <c r="P289" s="12"/>
      <c r="Q289" s="12"/>
      <c r="R289" s="12"/>
      <c r="S289" s="12"/>
      <c r="T289" s="12"/>
    </row>
    <row r="290">
      <c r="A290" s="25">
        <v>43110.0</v>
      </c>
      <c r="B290" s="23" t="s">
        <v>209</v>
      </c>
      <c r="C290" s="23" t="s">
        <v>471</v>
      </c>
      <c r="D290" s="23">
        <v>6.0</v>
      </c>
      <c r="E290" s="11">
        <v>1.0</v>
      </c>
      <c r="F290" s="10">
        <v>6.0</v>
      </c>
      <c r="G290" s="11">
        <f t="shared" ref="G290:G291" si="108">-E290</f>
        <v>-1</v>
      </c>
      <c r="H290" s="11">
        <f t="shared" si="2"/>
        <v>97.955</v>
      </c>
      <c r="I290" s="11">
        <v>9.4</v>
      </c>
      <c r="J290" s="11"/>
      <c r="K290" s="11">
        <f t="shared" ref="K290:K291" si="109">-E290</f>
        <v>-1</v>
      </c>
      <c r="L290" s="11">
        <f t="shared" si="4"/>
        <v>78.8219375</v>
      </c>
      <c r="M290" s="23"/>
      <c r="N290" s="23"/>
      <c r="O290" s="6"/>
      <c r="P290" s="12"/>
      <c r="Q290" s="12"/>
      <c r="R290" s="12"/>
      <c r="S290" s="12"/>
      <c r="T290" s="12"/>
    </row>
    <row r="291">
      <c r="A291" s="25">
        <v>43110.0</v>
      </c>
      <c r="B291" s="23" t="s">
        <v>472</v>
      </c>
      <c r="C291" s="23" t="s">
        <v>473</v>
      </c>
      <c r="D291" s="23">
        <v>3.25</v>
      </c>
      <c r="E291" s="11">
        <v>1.0</v>
      </c>
      <c r="F291" s="10">
        <v>2.0</v>
      </c>
      <c r="G291" s="11">
        <f t="shared" si="108"/>
        <v>-1</v>
      </c>
      <c r="H291" s="11">
        <f t="shared" si="2"/>
        <v>96.955</v>
      </c>
      <c r="I291" s="11">
        <v>3.2</v>
      </c>
      <c r="J291" s="11"/>
      <c r="K291" s="11">
        <f t="shared" si="109"/>
        <v>-1</v>
      </c>
      <c r="L291" s="11">
        <f t="shared" si="4"/>
        <v>77.8219375</v>
      </c>
      <c r="M291" s="23"/>
      <c r="N291" s="23"/>
      <c r="O291" s="6"/>
      <c r="P291" s="12"/>
      <c r="Q291" s="12"/>
      <c r="R291" s="12"/>
      <c r="S291" s="12"/>
      <c r="T291" s="12"/>
    </row>
    <row r="292">
      <c r="A292" s="25">
        <v>43110.0</v>
      </c>
      <c r="B292" s="23" t="s">
        <v>472</v>
      </c>
      <c r="C292" s="23" t="s">
        <v>474</v>
      </c>
      <c r="D292" s="10">
        <v>8.0</v>
      </c>
      <c r="E292" s="11">
        <v>1.0</v>
      </c>
      <c r="F292" s="10">
        <v>3.0</v>
      </c>
      <c r="G292" s="11">
        <f>((E292/2)*((D292-1)/4))-(E292/2)</f>
        <v>0.375</v>
      </c>
      <c r="H292" s="11">
        <f t="shared" si="2"/>
        <v>97.33</v>
      </c>
      <c r="I292" s="11">
        <v>9.13</v>
      </c>
      <c r="J292" s="11"/>
      <c r="K292" s="11">
        <f>(((E292/2)*((I292-1)/4))*0.95)-(E292/2)</f>
        <v>0.4654375</v>
      </c>
      <c r="L292" s="11">
        <f t="shared" si="4"/>
        <v>78.287375</v>
      </c>
      <c r="M292" s="23"/>
      <c r="N292" s="23"/>
      <c r="O292" s="6"/>
      <c r="P292" s="12"/>
      <c r="Q292" s="12"/>
      <c r="R292" s="12"/>
      <c r="S292" s="12"/>
      <c r="T292" s="12"/>
    </row>
    <row r="293">
      <c r="A293" s="25">
        <v>43110.0</v>
      </c>
      <c r="B293" s="23" t="s">
        <v>475</v>
      </c>
      <c r="C293" s="23" t="s">
        <v>476</v>
      </c>
      <c r="D293" s="23">
        <v>13.0</v>
      </c>
      <c r="E293" s="11">
        <v>1.0</v>
      </c>
      <c r="F293" s="10">
        <v>5.0</v>
      </c>
      <c r="G293" s="11">
        <f t="shared" ref="G293:G296" si="110">-E293</f>
        <v>-1</v>
      </c>
      <c r="H293" s="11">
        <f t="shared" si="2"/>
        <v>96.33</v>
      </c>
      <c r="I293" s="11">
        <v>12.0</v>
      </c>
      <c r="J293" s="11"/>
      <c r="K293" s="11">
        <f t="shared" ref="K293:K296" si="111">-E293</f>
        <v>-1</v>
      </c>
      <c r="L293" s="11">
        <f t="shared" si="4"/>
        <v>77.287375</v>
      </c>
      <c r="M293" s="23"/>
      <c r="N293" s="23"/>
      <c r="O293" s="6"/>
      <c r="P293" s="12"/>
      <c r="Q293" s="12"/>
      <c r="R293" s="12"/>
      <c r="S293" s="12"/>
      <c r="T293" s="12"/>
    </row>
    <row r="294">
      <c r="A294" s="25">
        <v>43110.0</v>
      </c>
      <c r="B294" s="23" t="s">
        <v>475</v>
      </c>
      <c r="C294" s="23" t="s">
        <v>477</v>
      </c>
      <c r="D294" s="10">
        <v>15.0</v>
      </c>
      <c r="E294" s="11">
        <v>1.0</v>
      </c>
      <c r="F294" s="10">
        <v>9.0</v>
      </c>
      <c r="G294" s="11">
        <f t="shared" si="110"/>
        <v>-1</v>
      </c>
      <c r="H294" s="11">
        <f t="shared" si="2"/>
        <v>95.33</v>
      </c>
      <c r="I294" s="11">
        <v>14.92</v>
      </c>
      <c r="J294" s="11"/>
      <c r="K294" s="11">
        <f t="shared" si="111"/>
        <v>-1</v>
      </c>
      <c r="L294" s="11">
        <f t="shared" si="4"/>
        <v>76.287375</v>
      </c>
      <c r="M294" s="23"/>
      <c r="N294" s="23"/>
      <c r="O294" s="6"/>
      <c r="P294" s="12"/>
      <c r="Q294" s="12"/>
      <c r="R294" s="12"/>
      <c r="S294" s="12"/>
      <c r="T294" s="12"/>
    </row>
    <row r="295">
      <c r="A295" s="25">
        <v>43110.0</v>
      </c>
      <c r="B295" s="23" t="s">
        <v>478</v>
      </c>
      <c r="C295" s="23" t="s">
        <v>479</v>
      </c>
      <c r="D295" s="23">
        <v>7.0</v>
      </c>
      <c r="E295" s="11">
        <v>1.0</v>
      </c>
      <c r="F295" s="10">
        <v>4.0</v>
      </c>
      <c r="G295" s="11">
        <f t="shared" si="110"/>
        <v>-1</v>
      </c>
      <c r="H295" s="11">
        <f t="shared" si="2"/>
        <v>94.33</v>
      </c>
      <c r="I295" s="11">
        <v>7.15</v>
      </c>
      <c r="J295" s="11"/>
      <c r="K295" s="11">
        <f t="shared" si="111"/>
        <v>-1</v>
      </c>
      <c r="L295" s="11">
        <f t="shared" si="4"/>
        <v>75.287375</v>
      </c>
      <c r="M295" s="23"/>
      <c r="N295" s="23"/>
      <c r="O295" s="6"/>
      <c r="P295" s="12"/>
      <c r="Q295" s="12"/>
      <c r="R295" s="12"/>
      <c r="S295" s="12"/>
      <c r="T295" s="12"/>
    </row>
    <row r="296">
      <c r="A296" s="9">
        <v>43111.0</v>
      </c>
      <c r="B296" s="23" t="s">
        <v>480</v>
      </c>
      <c r="C296" s="23" t="s">
        <v>153</v>
      </c>
      <c r="D296" s="23">
        <v>6.0</v>
      </c>
      <c r="E296" s="11">
        <v>1.0</v>
      </c>
      <c r="F296" s="10" t="s">
        <v>59</v>
      </c>
      <c r="G296" s="11">
        <f t="shared" si="110"/>
        <v>-1</v>
      </c>
      <c r="H296" s="11">
        <f t="shared" si="2"/>
        <v>93.33</v>
      </c>
      <c r="I296" s="11">
        <v>4.3</v>
      </c>
      <c r="J296" s="11"/>
      <c r="K296" s="11">
        <f t="shared" si="111"/>
        <v>-1</v>
      </c>
      <c r="L296" s="11">
        <f t="shared" si="4"/>
        <v>74.287375</v>
      </c>
      <c r="M296" s="23"/>
      <c r="N296" s="23"/>
      <c r="O296" s="6"/>
      <c r="P296" s="12"/>
      <c r="Q296" s="12"/>
      <c r="R296" s="12"/>
      <c r="S296" s="12"/>
      <c r="T296" s="12"/>
    </row>
    <row r="297">
      <c r="A297" s="9">
        <v>43111.0</v>
      </c>
      <c r="B297" s="23" t="s">
        <v>481</v>
      </c>
      <c r="C297" s="23" t="s">
        <v>482</v>
      </c>
      <c r="D297" s="23">
        <v>4.5</v>
      </c>
      <c r="E297" s="11">
        <v>1.0</v>
      </c>
      <c r="F297" s="10">
        <v>1.0</v>
      </c>
      <c r="G297" s="11">
        <f>E297*(D297-1)</f>
        <v>3.5</v>
      </c>
      <c r="H297" s="11">
        <f t="shared" si="2"/>
        <v>96.83</v>
      </c>
      <c r="I297" s="11">
        <v>3.75</v>
      </c>
      <c r="J297" s="11"/>
      <c r="K297" s="11">
        <f>E297*(I297-1)*0.95</f>
        <v>2.6125</v>
      </c>
      <c r="L297" s="11">
        <f t="shared" si="4"/>
        <v>76.899875</v>
      </c>
      <c r="M297" s="23"/>
      <c r="N297" s="23"/>
      <c r="O297" s="6"/>
      <c r="P297" s="12"/>
      <c r="Q297" s="12"/>
      <c r="R297" s="12"/>
      <c r="S297" s="12"/>
      <c r="T297" s="12"/>
    </row>
    <row r="298">
      <c r="A298" s="9">
        <v>43111.0</v>
      </c>
      <c r="B298" s="23" t="s">
        <v>483</v>
      </c>
      <c r="C298" s="23" t="s">
        <v>484</v>
      </c>
      <c r="D298" s="10">
        <v>7.0</v>
      </c>
      <c r="E298" s="11">
        <v>1.0</v>
      </c>
      <c r="F298" s="10">
        <v>2.0</v>
      </c>
      <c r="G298" s="11">
        <f t="shared" ref="G298:G299" si="112">((E298/2)*((D298-1)/4))-(E298/2)</f>
        <v>0.25</v>
      </c>
      <c r="H298" s="11">
        <f t="shared" si="2"/>
        <v>97.08</v>
      </c>
      <c r="I298" s="11">
        <v>4.1</v>
      </c>
      <c r="J298" s="11"/>
      <c r="K298" s="11">
        <f t="shared" ref="K298:K299" si="113">(((E298/2)*((I298-1)/4))*0.95)-(E298/2)</f>
        <v>-0.131875</v>
      </c>
      <c r="L298" s="11">
        <f t="shared" si="4"/>
        <v>76.768</v>
      </c>
      <c r="M298" s="23"/>
      <c r="N298" s="23"/>
      <c r="O298" s="6"/>
      <c r="P298" s="12"/>
      <c r="Q298" s="12"/>
      <c r="R298" s="12"/>
      <c r="S298" s="12"/>
      <c r="T298" s="12"/>
    </row>
    <row r="299">
      <c r="A299" s="9">
        <v>43111.0</v>
      </c>
      <c r="B299" s="23" t="s">
        <v>485</v>
      </c>
      <c r="C299" s="23" t="s">
        <v>486</v>
      </c>
      <c r="D299" s="10">
        <v>5.0</v>
      </c>
      <c r="E299" s="11">
        <v>1.0</v>
      </c>
      <c r="F299" s="10">
        <v>2.0</v>
      </c>
      <c r="G299" s="11">
        <f t="shared" si="112"/>
        <v>0</v>
      </c>
      <c r="H299" s="11">
        <f t="shared" si="2"/>
        <v>97.08</v>
      </c>
      <c r="I299" s="11">
        <v>8.46</v>
      </c>
      <c r="J299" s="11"/>
      <c r="K299" s="11">
        <f t="shared" si="113"/>
        <v>0.385875</v>
      </c>
      <c r="L299" s="11">
        <f t="shared" si="4"/>
        <v>77.153875</v>
      </c>
      <c r="M299" s="23"/>
      <c r="N299" s="23"/>
      <c r="O299" s="6"/>
      <c r="P299" s="12"/>
      <c r="Q299" s="12"/>
      <c r="R299" s="12"/>
      <c r="S299" s="12"/>
      <c r="T299" s="12"/>
    </row>
    <row r="300">
      <c r="A300" s="9">
        <v>43111.0</v>
      </c>
      <c r="B300" s="23" t="s">
        <v>485</v>
      </c>
      <c r="C300" s="23" t="s">
        <v>487</v>
      </c>
      <c r="D300" s="10">
        <v>6.0</v>
      </c>
      <c r="E300" s="11">
        <v>1.0</v>
      </c>
      <c r="F300" s="10" t="s">
        <v>42</v>
      </c>
      <c r="G300" s="11">
        <f t="shared" ref="G300:G301" si="114">-E300</f>
        <v>-1</v>
      </c>
      <c r="H300" s="11">
        <f t="shared" si="2"/>
        <v>96.08</v>
      </c>
      <c r="I300" s="11">
        <v>3.43</v>
      </c>
      <c r="J300" s="11"/>
      <c r="K300" s="11">
        <f t="shared" ref="K300:K301" si="115">-E300</f>
        <v>-1</v>
      </c>
      <c r="L300" s="11">
        <f t="shared" si="4"/>
        <v>76.153875</v>
      </c>
      <c r="M300" s="23"/>
      <c r="N300" s="23"/>
      <c r="O300" s="6"/>
      <c r="P300" s="12"/>
      <c r="Q300" s="12"/>
      <c r="R300" s="12"/>
      <c r="S300" s="12"/>
      <c r="T300" s="12"/>
    </row>
    <row r="301">
      <c r="A301" s="9">
        <v>43111.0</v>
      </c>
      <c r="B301" s="23" t="s">
        <v>488</v>
      </c>
      <c r="C301" s="23" t="s">
        <v>489</v>
      </c>
      <c r="D301" s="23">
        <v>4.0</v>
      </c>
      <c r="E301" s="11">
        <v>1.0</v>
      </c>
      <c r="F301" s="10">
        <v>4.0</v>
      </c>
      <c r="G301" s="11">
        <f t="shared" si="114"/>
        <v>-1</v>
      </c>
      <c r="H301" s="11">
        <f t="shared" si="2"/>
        <v>95.08</v>
      </c>
      <c r="I301" s="11">
        <v>5.1</v>
      </c>
      <c r="J301" s="11"/>
      <c r="K301" s="11">
        <f t="shared" si="115"/>
        <v>-1</v>
      </c>
      <c r="L301" s="11">
        <f t="shared" si="4"/>
        <v>75.153875</v>
      </c>
      <c r="M301" s="23"/>
      <c r="N301" s="23"/>
      <c r="O301" s="6"/>
      <c r="P301" s="12"/>
      <c r="Q301" s="12"/>
      <c r="R301" s="12"/>
      <c r="S301" s="12"/>
      <c r="T301" s="12"/>
    </row>
    <row r="302">
      <c r="A302" s="9">
        <v>43111.0</v>
      </c>
      <c r="B302" s="23" t="s">
        <v>490</v>
      </c>
      <c r="C302" s="23" t="s">
        <v>491</v>
      </c>
      <c r="D302" s="10">
        <v>5.0</v>
      </c>
      <c r="E302" s="11">
        <v>1.0</v>
      </c>
      <c r="F302" s="10">
        <v>2.0</v>
      </c>
      <c r="G302" s="11">
        <f>((E302/2)*((D302-1)/4))-(E302/2)</f>
        <v>0</v>
      </c>
      <c r="H302" s="11">
        <f t="shared" si="2"/>
        <v>95.08</v>
      </c>
      <c r="I302" s="11">
        <v>9.62</v>
      </c>
      <c r="J302" s="11"/>
      <c r="K302" s="11">
        <f>(((E302/2)*((I302-1)/4))*0.95)-(E302/2)</f>
        <v>0.523625</v>
      </c>
      <c r="L302" s="11">
        <f t="shared" si="4"/>
        <v>75.6775</v>
      </c>
      <c r="M302" s="23"/>
      <c r="N302" s="23"/>
      <c r="O302" s="6"/>
      <c r="P302" s="12"/>
      <c r="Q302" s="12"/>
      <c r="R302" s="12"/>
      <c r="S302" s="12"/>
      <c r="T302" s="12"/>
    </row>
    <row r="303">
      <c r="A303" s="9">
        <v>43111.0</v>
      </c>
      <c r="B303" s="23" t="s">
        <v>490</v>
      </c>
      <c r="C303" s="23" t="s">
        <v>492</v>
      </c>
      <c r="D303" s="10">
        <v>8.0</v>
      </c>
      <c r="E303" s="11">
        <v>1.0</v>
      </c>
      <c r="F303" s="10">
        <v>4.0</v>
      </c>
      <c r="G303" s="11">
        <f t="shared" ref="G303:G304" si="116">-E303</f>
        <v>-1</v>
      </c>
      <c r="H303" s="11">
        <f t="shared" si="2"/>
        <v>94.08</v>
      </c>
      <c r="I303" s="11">
        <v>5.16</v>
      </c>
      <c r="J303" s="11"/>
      <c r="K303" s="11">
        <f t="shared" ref="K303:K304" si="117">-E303</f>
        <v>-1</v>
      </c>
      <c r="L303" s="11">
        <f t="shared" si="4"/>
        <v>74.6775</v>
      </c>
      <c r="M303" s="23"/>
      <c r="N303" s="23"/>
      <c r="O303" s="6"/>
      <c r="P303" s="12"/>
      <c r="Q303" s="12"/>
      <c r="R303" s="12"/>
      <c r="S303" s="12"/>
      <c r="T303" s="12"/>
    </row>
    <row r="304">
      <c r="A304" s="9">
        <v>43111.0</v>
      </c>
      <c r="B304" s="23" t="s">
        <v>493</v>
      </c>
      <c r="C304" s="23" t="s">
        <v>494</v>
      </c>
      <c r="D304" s="10">
        <v>7.0</v>
      </c>
      <c r="E304" s="11">
        <v>1.0</v>
      </c>
      <c r="F304" s="10" t="s">
        <v>67</v>
      </c>
      <c r="G304" s="11">
        <f t="shared" si="116"/>
        <v>-1</v>
      </c>
      <c r="H304" s="11">
        <f t="shared" si="2"/>
        <v>93.08</v>
      </c>
      <c r="I304" s="11">
        <v>5.62</v>
      </c>
      <c r="J304" s="11"/>
      <c r="K304" s="11">
        <f t="shared" si="117"/>
        <v>-1</v>
      </c>
      <c r="L304" s="11">
        <f t="shared" si="4"/>
        <v>73.6775</v>
      </c>
      <c r="M304" s="23"/>
      <c r="N304" s="23"/>
      <c r="O304" s="6"/>
      <c r="P304" s="12"/>
      <c r="Q304" s="12"/>
      <c r="R304" s="12"/>
      <c r="S304" s="12"/>
      <c r="T304" s="12"/>
    </row>
    <row r="305">
      <c r="A305" s="9">
        <v>43111.0</v>
      </c>
      <c r="B305" s="23" t="s">
        <v>495</v>
      </c>
      <c r="C305" s="23" t="s">
        <v>496</v>
      </c>
      <c r="D305" s="10">
        <v>7.0</v>
      </c>
      <c r="E305" s="11">
        <v>1.0</v>
      </c>
      <c r="F305" s="10">
        <v>2.0</v>
      </c>
      <c r="G305" s="11">
        <f>((E305/2)*((D305-1)/4))-(E305/2)</f>
        <v>0.25</v>
      </c>
      <c r="H305" s="11">
        <f t="shared" si="2"/>
        <v>93.33</v>
      </c>
      <c r="I305" s="11">
        <v>5.44</v>
      </c>
      <c r="J305" s="11"/>
      <c r="K305" s="11">
        <f>(((E305/2)*((I305-1)/4))*0.95)-(E305/2)</f>
        <v>0.02725</v>
      </c>
      <c r="L305" s="11">
        <f t="shared" si="4"/>
        <v>73.70475</v>
      </c>
      <c r="M305" s="23"/>
      <c r="N305" s="23"/>
      <c r="O305" s="6"/>
      <c r="P305" s="12"/>
      <c r="Q305" s="12"/>
      <c r="R305" s="12"/>
      <c r="S305" s="12"/>
      <c r="T305" s="12"/>
    </row>
    <row r="306">
      <c r="A306" s="9">
        <v>43111.0</v>
      </c>
      <c r="B306" s="23" t="s">
        <v>495</v>
      </c>
      <c r="C306" s="23" t="s">
        <v>497</v>
      </c>
      <c r="D306" s="23">
        <v>24.0</v>
      </c>
      <c r="E306" s="11">
        <v>1.0</v>
      </c>
      <c r="F306" s="10">
        <v>4.0</v>
      </c>
      <c r="G306" s="11">
        <f t="shared" ref="G306:G307" si="118">-E306</f>
        <v>-1</v>
      </c>
      <c r="H306" s="11">
        <f t="shared" si="2"/>
        <v>92.33</v>
      </c>
      <c r="I306" s="11">
        <v>22.0</v>
      </c>
      <c r="J306" s="11"/>
      <c r="K306" s="11">
        <f t="shared" ref="K306:K307" si="119">-E306</f>
        <v>-1</v>
      </c>
      <c r="L306" s="11">
        <f t="shared" si="4"/>
        <v>72.70475</v>
      </c>
      <c r="M306" s="23"/>
      <c r="N306" s="23"/>
      <c r="O306" s="6"/>
      <c r="P306" s="12"/>
      <c r="Q306" s="12"/>
      <c r="R306" s="12"/>
      <c r="S306" s="12"/>
      <c r="T306" s="12"/>
    </row>
    <row r="307">
      <c r="A307" s="9">
        <v>43111.0</v>
      </c>
      <c r="B307" s="23" t="s">
        <v>495</v>
      </c>
      <c r="C307" s="23" t="s">
        <v>498</v>
      </c>
      <c r="D307" s="10">
        <v>13.0</v>
      </c>
      <c r="E307" s="11">
        <v>1.0</v>
      </c>
      <c r="F307" s="10">
        <v>6.0</v>
      </c>
      <c r="G307" s="11">
        <f t="shared" si="118"/>
        <v>-1</v>
      </c>
      <c r="H307" s="11">
        <f t="shared" si="2"/>
        <v>91.33</v>
      </c>
      <c r="I307" s="11">
        <v>9.97</v>
      </c>
      <c r="J307" s="11"/>
      <c r="K307" s="11">
        <f t="shared" si="119"/>
        <v>-1</v>
      </c>
      <c r="L307" s="11">
        <f t="shared" si="4"/>
        <v>71.70475</v>
      </c>
      <c r="M307" s="23"/>
      <c r="N307" s="23"/>
      <c r="O307" s="6"/>
      <c r="P307" s="12"/>
      <c r="Q307" s="12"/>
      <c r="R307" s="12"/>
      <c r="S307" s="12"/>
      <c r="T307" s="12"/>
    </row>
    <row r="308">
      <c r="A308" s="9">
        <v>43111.0</v>
      </c>
      <c r="B308" s="23" t="s">
        <v>499</v>
      </c>
      <c r="C308" s="23" t="s">
        <v>500</v>
      </c>
      <c r="D308" s="23">
        <v>6.0</v>
      </c>
      <c r="E308" s="11">
        <v>1.0</v>
      </c>
      <c r="F308" s="10">
        <v>2.0</v>
      </c>
      <c r="G308" s="11">
        <f>((E308/2)*((D308-1)/4))-(E308/2)</f>
        <v>0.125</v>
      </c>
      <c r="H308" s="11">
        <f t="shared" si="2"/>
        <v>91.455</v>
      </c>
      <c r="I308" s="11">
        <v>9.8</v>
      </c>
      <c r="J308" s="11"/>
      <c r="K308" s="11">
        <f>(((E308/2)*((I308-1)/4))*0.95)-(E308/2)</f>
        <v>0.545</v>
      </c>
      <c r="L308" s="11">
        <f t="shared" si="4"/>
        <v>72.24975</v>
      </c>
      <c r="M308" s="23"/>
      <c r="N308" s="23"/>
      <c r="O308" s="6"/>
      <c r="P308" s="12"/>
      <c r="Q308" s="12"/>
      <c r="R308" s="12"/>
      <c r="S308" s="12"/>
      <c r="T308" s="12"/>
    </row>
    <row r="309">
      <c r="A309" s="9">
        <v>43111.0</v>
      </c>
      <c r="B309" s="23" t="s">
        <v>501</v>
      </c>
      <c r="C309" s="23" t="s">
        <v>502</v>
      </c>
      <c r="D309" s="10">
        <v>5.0</v>
      </c>
      <c r="E309" s="11">
        <v>1.0</v>
      </c>
      <c r="F309" s="10">
        <v>7.0</v>
      </c>
      <c r="G309" s="11">
        <f t="shared" ref="G309:G311" si="120">-E309</f>
        <v>-1</v>
      </c>
      <c r="H309" s="11">
        <f t="shared" si="2"/>
        <v>90.455</v>
      </c>
      <c r="I309" s="11">
        <v>4.49</v>
      </c>
      <c r="J309" s="11"/>
      <c r="K309" s="11">
        <f t="shared" ref="K309:K311" si="121">-E309</f>
        <v>-1</v>
      </c>
      <c r="L309" s="11">
        <f t="shared" si="4"/>
        <v>71.24975</v>
      </c>
      <c r="M309" s="23"/>
      <c r="N309" s="23"/>
      <c r="O309" s="6"/>
      <c r="P309" s="12"/>
      <c r="Q309" s="12"/>
      <c r="R309" s="12"/>
      <c r="S309" s="12"/>
      <c r="T309" s="12"/>
    </row>
    <row r="310">
      <c r="A310" s="9">
        <v>43111.0</v>
      </c>
      <c r="B310" s="23" t="s">
        <v>503</v>
      </c>
      <c r="C310" s="23" t="s">
        <v>334</v>
      </c>
      <c r="D310" s="10">
        <v>2.75</v>
      </c>
      <c r="E310" s="11">
        <v>1.0</v>
      </c>
      <c r="F310" s="10">
        <v>2.0</v>
      </c>
      <c r="G310" s="11">
        <f t="shared" si="120"/>
        <v>-1</v>
      </c>
      <c r="H310" s="11">
        <f t="shared" si="2"/>
        <v>89.455</v>
      </c>
      <c r="I310" s="11">
        <v>2.22</v>
      </c>
      <c r="J310" s="11"/>
      <c r="K310" s="11">
        <f t="shared" si="121"/>
        <v>-1</v>
      </c>
      <c r="L310" s="11">
        <f t="shared" si="4"/>
        <v>70.24975</v>
      </c>
      <c r="M310" s="23"/>
      <c r="N310" s="13"/>
      <c r="O310" s="14"/>
      <c r="P310" s="12"/>
      <c r="Q310" s="12"/>
      <c r="R310" s="12"/>
      <c r="S310" s="12"/>
      <c r="T310" s="12"/>
    </row>
    <row r="311">
      <c r="A311" s="9">
        <v>43111.0</v>
      </c>
      <c r="B311" s="23" t="s">
        <v>503</v>
      </c>
      <c r="C311" s="23" t="s">
        <v>504</v>
      </c>
      <c r="D311" s="10">
        <v>9.0</v>
      </c>
      <c r="E311" s="11">
        <v>1.0</v>
      </c>
      <c r="F311" s="10">
        <v>4.0</v>
      </c>
      <c r="G311" s="11">
        <f t="shared" si="120"/>
        <v>-1</v>
      </c>
      <c r="H311" s="11">
        <f t="shared" si="2"/>
        <v>88.455</v>
      </c>
      <c r="I311" s="11">
        <v>10.51</v>
      </c>
      <c r="J311" s="11"/>
      <c r="K311" s="11">
        <f t="shared" si="121"/>
        <v>-1</v>
      </c>
      <c r="L311" s="11">
        <f t="shared" si="4"/>
        <v>69.24975</v>
      </c>
      <c r="M311" s="23"/>
      <c r="N311" s="23"/>
      <c r="O311" s="6"/>
      <c r="P311" s="12"/>
      <c r="Q311" s="12"/>
      <c r="R311" s="12"/>
      <c r="S311" s="12"/>
      <c r="T311" s="12"/>
    </row>
    <row r="312">
      <c r="A312" s="9">
        <v>43111.0</v>
      </c>
      <c r="B312" s="23" t="s">
        <v>115</v>
      </c>
      <c r="C312" s="23" t="s">
        <v>505</v>
      </c>
      <c r="D312" s="23">
        <v>8.0</v>
      </c>
      <c r="E312" s="11">
        <v>1.0</v>
      </c>
      <c r="F312" s="10">
        <v>2.0</v>
      </c>
      <c r="G312" s="11">
        <f>((E312/2)*((D312-1)/4))-(E312/2)</f>
        <v>0.375</v>
      </c>
      <c r="H312" s="11">
        <f t="shared" si="2"/>
        <v>88.83</v>
      </c>
      <c r="I312" s="11">
        <v>5.6</v>
      </c>
      <c r="J312" s="11"/>
      <c r="K312" s="11">
        <f>(((E312/2)*((I312-1)/4))*0.95)-(E312/2)</f>
        <v>0.04625</v>
      </c>
      <c r="L312" s="11">
        <f t="shared" si="4"/>
        <v>69.296</v>
      </c>
      <c r="M312" s="23"/>
      <c r="N312" s="23"/>
      <c r="O312" s="6"/>
      <c r="P312" s="12"/>
      <c r="Q312" s="12"/>
      <c r="R312" s="12"/>
      <c r="S312" s="12"/>
      <c r="T312" s="12"/>
    </row>
    <row r="313">
      <c r="A313" s="9">
        <v>43112.0</v>
      </c>
      <c r="B313" s="23" t="s">
        <v>506</v>
      </c>
      <c r="C313" s="23" t="s">
        <v>507</v>
      </c>
      <c r="D313" s="10">
        <v>6.0</v>
      </c>
      <c r="E313" s="11">
        <v>1.0</v>
      </c>
      <c r="F313" s="10">
        <v>1.0</v>
      </c>
      <c r="G313" s="11">
        <f>((E313/2)*(D313-1))+((E313/2)*((D313-1)/4))</f>
        <v>3.125</v>
      </c>
      <c r="H313" s="11">
        <f t="shared" si="2"/>
        <v>91.955</v>
      </c>
      <c r="I313" s="11">
        <v>4.7</v>
      </c>
      <c r="J313" s="11"/>
      <c r="K313" s="11">
        <f>(((E313/2)*(I313-1))+((E313/2)*((I313-1)/4))*0.95)</f>
        <v>2.289375</v>
      </c>
      <c r="L313" s="11">
        <f t="shared" si="4"/>
        <v>71.585375</v>
      </c>
      <c r="M313" s="23"/>
      <c r="N313" s="23"/>
      <c r="O313" s="6"/>
      <c r="P313" s="12"/>
      <c r="Q313" s="12"/>
      <c r="R313" s="12"/>
      <c r="S313" s="12"/>
      <c r="T313" s="12"/>
    </row>
    <row r="314">
      <c r="A314" s="9">
        <v>43112.0</v>
      </c>
      <c r="B314" s="23" t="s">
        <v>506</v>
      </c>
      <c r="C314" s="23" t="s">
        <v>508</v>
      </c>
      <c r="D314" s="10">
        <v>18.0</v>
      </c>
      <c r="E314" s="11">
        <v>1.0</v>
      </c>
      <c r="F314" s="10">
        <v>7.0</v>
      </c>
      <c r="G314" s="11">
        <f>-E314</f>
        <v>-1</v>
      </c>
      <c r="H314" s="11">
        <f t="shared" si="2"/>
        <v>90.955</v>
      </c>
      <c r="I314" s="11">
        <v>11.65</v>
      </c>
      <c r="J314" s="11"/>
      <c r="K314" s="11">
        <f>-E314</f>
        <v>-1</v>
      </c>
      <c r="L314" s="11">
        <f t="shared" si="4"/>
        <v>70.585375</v>
      </c>
      <c r="M314" s="23"/>
      <c r="N314" s="23"/>
      <c r="O314" s="6"/>
      <c r="P314" s="12"/>
      <c r="Q314" s="12"/>
      <c r="R314" s="12"/>
      <c r="S314" s="12"/>
      <c r="T314" s="12"/>
    </row>
    <row r="315">
      <c r="A315" s="9">
        <v>43112.0</v>
      </c>
      <c r="B315" s="23" t="s">
        <v>509</v>
      </c>
      <c r="C315" s="23" t="s">
        <v>510</v>
      </c>
      <c r="D315" s="10">
        <v>7.0</v>
      </c>
      <c r="E315" s="11">
        <v>1.0</v>
      </c>
      <c r="F315" s="10">
        <v>3.0</v>
      </c>
      <c r="G315" s="11">
        <f t="shared" ref="G315:G316" si="122">((E315/2)*((D315-1)/4))-(E315/2)</f>
        <v>0.25</v>
      </c>
      <c r="H315" s="11">
        <f t="shared" si="2"/>
        <v>91.205</v>
      </c>
      <c r="I315" s="11">
        <v>7.31</v>
      </c>
      <c r="J315" s="11"/>
      <c r="K315" s="11">
        <f t="shared" ref="K315:K316" si="123">(((E315/2)*((I315-1)/4))*0.95)-(E315/2)</f>
        <v>0.2493125</v>
      </c>
      <c r="L315" s="11">
        <f t="shared" si="4"/>
        <v>70.8346875</v>
      </c>
      <c r="M315" s="23"/>
      <c r="N315" s="23"/>
      <c r="O315" s="6"/>
      <c r="P315" s="12"/>
      <c r="Q315" s="12"/>
      <c r="R315" s="12"/>
      <c r="S315" s="12"/>
      <c r="T315" s="12"/>
    </row>
    <row r="316">
      <c r="A316" s="9">
        <v>43112.0</v>
      </c>
      <c r="B316" s="23" t="s">
        <v>511</v>
      </c>
      <c r="C316" s="23" t="s">
        <v>512</v>
      </c>
      <c r="D316" s="10">
        <v>6.0</v>
      </c>
      <c r="E316" s="11">
        <v>1.0</v>
      </c>
      <c r="F316" s="10">
        <v>2.0</v>
      </c>
      <c r="G316" s="11">
        <f t="shared" si="122"/>
        <v>0.125</v>
      </c>
      <c r="H316" s="11">
        <f t="shared" si="2"/>
        <v>91.33</v>
      </c>
      <c r="I316" s="11">
        <v>3.66</v>
      </c>
      <c r="J316" s="11"/>
      <c r="K316" s="11">
        <f t="shared" si="123"/>
        <v>-0.184125</v>
      </c>
      <c r="L316" s="11">
        <f t="shared" si="4"/>
        <v>70.6505625</v>
      </c>
      <c r="M316" s="23"/>
      <c r="N316" s="23"/>
      <c r="O316" s="6"/>
      <c r="P316" s="12"/>
      <c r="Q316" s="12"/>
      <c r="R316" s="12"/>
      <c r="S316" s="12"/>
      <c r="T316" s="12"/>
    </row>
    <row r="317">
      <c r="A317" s="9">
        <v>43112.0</v>
      </c>
      <c r="B317" s="23" t="s">
        <v>513</v>
      </c>
      <c r="C317" s="23" t="s">
        <v>514</v>
      </c>
      <c r="D317" s="23">
        <v>9.0</v>
      </c>
      <c r="E317" s="11">
        <v>1.0</v>
      </c>
      <c r="F317" s="10">
        <v>7.0</v>
      </c>
      <c r="G317" s="11">
        <f>-E317</f>
        <v>-1</v>
      </c>
      <c r="H317" s="11">
        <f t="shared" si="2"/>
        <v>90.33</v>
      </c>
      <c r="I317" s="11">
        <v>30.42</v>
      </c>
      <c r="J317" s="11"/>
      <c r="K317" s="11">
        <f>-E317</f>
        <v>-1</v>
      </c>
      <c r="L317" s="11">
        <f t="shared" si="4"/>
        <v>69.6505625</v>
      </c>
      <c r="M317" s="23"/>
      <c r="N317" s="23"/>
      <c r="O317" s="6"/>
      <c r="P317" s="12"/>
      <c r="Q317" s="12"/>
      <c r="R317" s="12"/>
      <c r="S317" s="12"/>
      <c r="T317" s="12"/>
    </row>
    <row r="318">
      <c r="A318" s="9">
        <v>43112.0</v>
      </c>
      <c r="B318" s="23" t="s">
        <v>515</v>
      </c>
      <c r="C318" s="23" t="s">
        <v>516</v>
      </c>
      <c r="D318" s="10">
        <v>2.25</v>
      </c>
      <c r="E318" s="11">
        <v>1.0</v>
      </c>
      <c r="F318" s="10">
        <v>1.0</v>
      </c>
      <c r="G318" s="11">
        <f>E318*(D318-1)</f>
        <v>1.25</v>
      </c>
      <c r="H318" s="11">
        <f t="shared" si="2"/>
        <v>91.58</v>
      </c>
      <c r="I318" s="11">
        <v>2.64</v>
      </c>
      <c r="J318" s="11"/>
      <c r="K318" s="11">
        <f>E318*(I318-1)*0.95</f>
        <v>1.558</v>
      </c>
      <c r="L318" s="11">
        <f t="shared" si="4"/>
        <v>71.2085625</v>
      </c>
      <c r="M318" s="23"/>
      <c r="N318" s="23"/>
      <c r="O318" s="6"/>
      <c r="P318" s="12"/>
      <c r="Q318" s="12"/>
      <c r="R318" s="12"/>
      <c r="S318" s="12"/>
      <c r="T318" s="12"/>
    </row>
    <row r="319">
      <c r="A319" s="9">
        <v>43112.0</v>
      </c>
      <c r="B319" s="23" t="s">
        <v>515</v>
      </c>
      <c r="C319" s="23" t="s">
        <v>517</v>
      </c>
      <c r="D319" s="10">
        <v>6.0</v>
      </c>
      <c r="E319" s="11">
        <v>1.0</v>
      </c>
      <c r="F319" s="10">
        <v>3.0</v>
      </c>
      <c r="G319" s="11">
        <f>-E319</f>
        <v>-1</v>
      </c>
      <c r="H319" s="11">
        <f t="shared" si="2"/>
        <v>90.58</v>
      </c>
      <c r="I319" s="11">
        <v>6.67</v>
      </c>
      <c r="J319" s="11"/>
      <c r="K319" s="11">
        <f>-E319</f>
        <v>-1</v>
      </c>
      <c r="L319" s="11">
        <f t="shared" si="4"/>
        <v>70.2085625</v>
      </c>
      <c r="M319" s="23"/>
      <c r="N319" s="23"/>
      <c r="O319" s="6"/>
      <c r="P319" s="12"/>
      <c r="Q319" s="12"/>
      <c r="R319" s="12"/>
      <c r="S319" s="12"/>
      <c r="T319" s="12"/>
    </row>
    <row r="320">
      <c r="A320" s="9">
        <v>43112.0</v>
      </c>
      <c r="B320" s="23" t="s">
        <v>518</v>
      </c>
      <c r="C320" s="23" t="s">
        <v>519</v>
      </c>
      <c r="D320" s="10">
        <v>6.0</v>
      </c>
      <c r="E320" s="11">
        <v>1.0</v>
      </c>
      <c r="F320" s="10">
        <v>3.0</v>
      </c>
      <c r="G320" s="11">
        <f>((E320/2)*((D320-1)/4))-(E320/2)</f>
        <v>0.125</v>
      </c>
      <c r="H320" s="11">
        <f t="shared" si="2"/>
        <v>90.705</v>
      </c>
      <c r="I320" s="11">
        <v>5.4</v>
      </c>
      <c r="J320" s="11"/>
      <c r="K320" s="11">
        <f>(((E320/2)*((I320-1)/4))*0.95)-(E320/2)</f>
        <v>0.0225</v>
      </c>
      <c r="L320" s="11">
        <f t="shared" si="4"/>
        <v>70.2310625</v>
      </c>
      <c r="M320" s="23"/>
      <c r="N320" s="23"/>
      <c r="O320" s="6"/>
      <c r="P320" s="12"/>
      <c r="Q320" s="12"/>
      <c r="R320" s="12"/>
      <c r="S320" s="12"/>
      <c r="T320" s="12"/>
    </row>
    <row r="321">
      <c r="A321" s="9">
        <v>43112.0</v>
      </c>
      <c r="B321" s="23" t="s">
        <v>518</v>
      </c>
      <c r="C321" s="23" t="s">
        <v>520</v>
      </c>
      <c r="D321" s="10">
        <v>14.0</v>
      </c>
      <c r="E321" s="11">
        <v>1.0</v>
      </c>
      <c r="F321" s="10">
        <v>9.0</v>
      </c>
      <c r="G321" s="11">
        <f t="shared" ref="G321:G322" si="124">-E321</f>
        <v>-1</v>
      </c>
      <c r="H321" s="11">
        <f t="shared" si="2"/>
        <v>89.705</v>
      </c>
      <c r="I321" s="11">
        <v>10.81</v>
      </c>
      <c r="J321" s="11"/>
      <c r="K321" s="11">
        <f t="shared" ref="K321:K322" si="125">-E321</f>
        <v>-1</v>
      </c>
      <c r="L321" s="11">
        <f t="shared" si="4"/>
        <v>69.2310625</v>
      </c>
      <c r="M321" s="23"/>
      <c r="N321" s="23"/>
      <c r="O321" s="6"/>
      <c r="P321" s="12"/>
      <c r="Q321" s="12"/>
      <c r="R321" s="12"/>
      <c r="S321" s="12"/>
      <c r="T321" s="12"/>
    </row>
    <row r="322">
      <c r="A322" s="9">
        <v>43112.0</v>
      </c>
      <c r="B322" s="23" t="s">
        <v>521</v>
      </c>
      <c r="C322" s="23" t="s">
        <v>522</v>
      </c>
      <c r="D322" s="10">
        <v>8.0</v>
      </c>
      <c r="E322" s="11">
        <v>1.0</v>
      </c>
      <c r="F322" s="10">
        <v>10.0</v>
      </c>
      <c r="G322" s="11">
        <f t="shared" si="124"/>
        <v>-1</v>
      </c>
      <c r="H322" s="11">
        <f t="shared" si="2"/>
        <v>88.705</v>
      </c>
      <c r="I322" s="11">
        <v>10.21</v>
      </c>
      <c r="J322" s="11"/>
      <c r="K322" s="11">
        <f t="shared" si="125"/>
        <v>-1</v>
      </c>
      <c r="L322" s="11">
        <f t="shared" si="4"/>
        <v>68.2310625</v>
      </c>
      <c r="M322" s="23"/>
      <c r="N322" s="23"/>
      <c r="O322" s="6"/>
      <c r="P322" s="12"/>
      <c r="Q322" s="12"/>
      <c r="R322" s="12"/>
      <c r="S322" s="12"/>
      <c r="T322" s="12"/>
    </row>
    <row r="323">
      <c r="A323" s="9">
        <v>43112.0</v>
      </c>
      <c r="B323" s="23" t="s">
        <v>199</v>
      </c>
      <c r="C323" s="23" t="s">
        <v>523</v>
      </c>
      <c r="D323" s="10">
        <v>8.0</v>
      </c>
      <c r="E323" s="11">
        <v>1.0</v>
      </c>
      <c r="F323" s="10">
        <v>2.0</v>
      </c>
      <c r="G323" s="11">
        <f t="shared" ref="G323:G325" si="126">((E323/2)*((D323-1)/4))-(E323/2)</f>
        <v>0.375</v>
      </c>
      <c r="H323" s="11">
        <f t="shared" si="2"/>
        <v>89.08</v>
      </c>
      <c r="I323" s="11">
        <v>4.8</v>
      </c>
      <c r="J323" s="11"/>
      <c r="K323" s="11">
        <f t="shared" ref="K323:K325" si="127">(((E323/2)*((I323-1)/4))*0.95)-(E323/2)</f>
        <v>-0.04875</v>
      </c>
      <c r="L323" s="11">
        <f t="shared" si="4"/>
        <v>68.1823125</v>
      </c>
      <c r="M323" s="23"/>
      <c r="N323" s="23"/>
      <c r="O323" s="6"/>
      <c r="P323" s="12"/>
      <c r="Q323" s="12"/>
      <c r="R323" s="12"/>
      <c r="S323" s="12"/>
      <c r="T323" s="12"/>
    </row>
    <row r="324">
      <c r="A324" s="9">
        <v>43112.0</v>
      </c>
      <c r="B324" s="23" t="s">
        <v>199</v>
      </c>
      <c r="C324" s="23" t="s">
        <v>524</v>
      </c>
      <c r="D324" s="10">
        <v>14.0</v>
      </c>
      <c r="E324" s="11">
        <v>1.0</v>
      </c>
      <c r="F324" s="10">
        <v>3.0</v>
      </c>
      <c r="G324" s="11">
        <f t="shared" si="126"/>
        <v>1.125</v>
      </c>
      <c r="H324" s="11">
        <f t="shared" si="2"/>
        <v>90.205</v>
      </c>
      <c r="I324" s="11">
        <v>23.0</v>
      </c>
      <c r="J324" s="11"/>
      <c r="K324" s="11">
        <f t="shared" si="127"/>
        <v>2.1125</v>
      </c>
      <c r="L324" s="11">
        <f t="shared" si="4"/>
        <v>70.2948125</v>
      </c>
      <c r="M324" s="23"/>
      <c r="N324" s="23"/>
      <c r="O324" s="6"/>
      <c r="P324" s="12"/>
      <c r="Q324" s="12"/>
      <c r="R324" s="12"/>
      <c r="S324" s="12"/>
      <c r="T324" s="12"/>
    </row>
    <row r="325">
      <c r="A325" s="9">
        <v>43112.0</v>
      </c>
      <c r="B325" s="23" t="s">
        <v>525</v>
      </c>
      <c r="C325" s="23" t="s">
        <v>526</v>
      </c>
      <c r="D325" s="23">
        <v>17.0</v>
      </c>
      <c r="E325" s="11">
        <v>1.0</v>
      </c>
      <c r="F325" s="10">
        <v>3.0</v>
      </c>
      <c r="G325" s="11">
        <f t="shared" si="126"/>
        <v>1.5</v>
      </c>
      <c r="H325" s="11">
        <f t="shared" si="2"/>
        <v>91.705</v>
      </c>
      <c r="I325" s="11">
        <v>9.37</v>
      </c>
      <c r="J325" s="11"/>
      <c r="K325" s="11">
        <f t="shared" si="127"/>
        <v>0.4939375</v>
      </c>
      <c r="L325" s="11">
        <f t="shared" si="4"/>
        <v>70.78875</v>
      </c>
      <c r="M325" s="23"/>
      <c r="N325" s="23"/>
      <c r="O325" s="6"/>
      <c r="P325" s="12"/>
      <c r="Q325" s="12"/>
      <c r="R325" s="12"/>
      <c r="S325" s="12"/>
      <c r="T325" s="12"/>
    </row>
    <row r="326">
      <c r="A326" s="9">
        <v>43112.0</v>
      </c>
      <c r="B326" s="23" t="s">
        <v>527</v>
      </c>
      <c r="C326" s="23" t="s">
        <v>528</v>
      </c>
      <c r="D326" s="10">
        <v>5.0</v>
      </c>
      <c r="E326" s="11">
        <v>1.0</v>
      </c>
      <c r="F326" s="10">
        <v>3.0</v>
      </c>
      <c r="G326" s="11">
        <f t="shared" ref="G326:G329" si="128">-E326</f>
        <v>-1</v>
      </c>
      <c r="H326" s="11">
        <f t="shared" si="2"/>
        <v>90.705</v>
      </c>
      <c r="I326" s="11">
        <v>3.02</v>
      </c>
      <c r="J326" s="11"/>
      <c r="K326" s="11">
        <f t="shared" ref="K326:K329" si="129">-E326</f>
        <v>-1</v>
      </c>
      <c r="L326" s="11">
        <f t="shared" si="4"/>
        <v>69.78875</v>
      </c>
      <c r="M326" s="23"/>
      <c r="N326" s="23"/>
      <c r="O326" s="6"/>
      <c r="P326" s="12"/>
      <c r="Q326" s="12"/>
      <c r="R326" s="12"/>
      <c r="S326" s="12"/>
      <c r="T326" s="12"/>
    </row>
    <row r="327">
      <c r="A327" s="9">
        <v>43112.0</v>
      </c>
      <c r="B327" s="23" t="s">
        <v>529</v>
      </c>
      <c r="C327" s="23" t="s">
        <v>94</v>
      </c>
      <c r="D327" s="23">
        <v>3.5</v>
      </c>
      <c r="E327" s="11">
        <v>1.0</v>
      </c>
      <c r="F327" s="10">
        <v>2.0</v>
      </c>
      <c r="G327" s="11">
        <f t="shared" si="128"/>
        <v>-1</v>
      </c>
      <c r="H327" s="11">
        <f t="shared" si="2"/>
        <v>89.705</v>
      </c>
      <c r="I327" s="11">
        <v>4.4</v>
      </c>
      <c r="J327" s="11"/>
      <c r="K327" s="11">
        <f t="shared" si="129"/>
        <v>-1</v>
      </c>
      <c r="L327" s="11">
        <f t="shared" si="4"/>
        <v>68.78875</v>
      </c>
      <c r="M327" s="23"/>
      <c r="N327" s="23"/>
      <c r="O327" s="6"/>
      <c r="P327" s="12"/>
      <c r="Q327" s="12"/>
      <c r="R327" s="12"/>
      <c r="S327" s="12"/>
      <c r="T327" s="12"/>
    </row>
    <row r="328">
      <c r="A328" s="9">
        <v>43112.0</v>
      </c>
      <c r="B328" s="23" t="s">
        <v>529</v>
      </c>
      <c r="C328" s="23" t="s">
        <v>530</v>
      </c>
      <c r="D328" s="23">
        <v>21.0</v>
      </c>
      <c r="E328" s="11">
        <v>1.0</v>
      </c>
      <c r="F328" s="10">
        <v>3.0</v>
      </c>
      <c r="G328" s="11">
        <f t="shared" si="128"/>
        <v>-1</v>
      </c>
      <c r="H328" s="11">
        <f t="shared" si="2"/>
        <v>88.705</v>
      </c>
      <c r="I328" s="11">
        <v>15.5</v>
      </c>
      <c r="J328" s="11"/>
      <c r="K328" s="11">
        <f t="shared" si="129"/>
        <v>-1</v>
      </c>
      <c r="L328" s="11">
        <f t="shared" si="4"/>
        <v>67.78875</v>
      </c>
      <c r="M328" s="23"/>
      <c r="N328" s="23"/>
      <c r="O328" s="6"/>
      <c r="P328" s="12"/>
      <c r="Q328" s="12"/>
      <c r="R328" s="12"/>
      <c r="S328" s="12"/>
      <c r="T328" s="12"/>
    </row>
    <row r="329">
      <c r="A329" s="9">
        <v>43112.0</v>
      </c>
      <c r="B329" s="23" t="s">
        <v>529</v>
      </c>
      <c r="C329" s="23" t="s">
        <v>531</v>
      </c>
      <c r="D329" s="23">
        <v>6.0</v>
      </c>
      <c r="E329" s="11">
        <v>1.0</v>
      </c>
      <c r="F329" s="10">
        <v>5.0</v>
      </c>
      <c r="G329" s="11">
        <f t="shared" si="128"/>
        <v>-1</v>
      </c>
      <c r="H329" s="11">
        <f t="shared" si="2"/>
        <v>87.705</v>
      </c>
      <c r="I329" s="11">
        <v>6.91</v>
      </c>
      <c r="J329" s="11"/>
      <c r="K329" s="11">
        <f t="shared" si="129"/>
        <v>-1</v>
      </c>
      <c r="L329" s="11">
        <f t="shared" si="4"/>
        <v>66.78875</v>
      </c>
      <c r="M329" s="23"/>
      <c r="N329" s="23"/>
      <c r="O329" s="6"/>
      <c r="P329" s="12"/>
      <c r="Q329" s="12"/>
      <c r="R329" s="12"/>
      <c r="S329" s="12"/>
      <c r="T329" s="12"/>
    </row>
    <row r="330">
      <c r="A330" s="9">
        <v>43112.0</v>
      </c>
      <c r="B330" s="23" t="s">
        <v>532</v>
      </c>
      <c r="C330" s="23" t="s">
        <v>533</v>
      </c>
      <c r="D330" s="10">
        <v>6.0</v>
      </c>
      <c r="E330" s="11">
        <v>1.0</v>
      </c>
      <c r="F330" s="10">
        <v>2.0</v>
      </c>
      <c r="G330" s="11">
        <f>((E330/2)*((D330-1)/4))-(E330/2)</f>
        <v>0.125</v>
      </c>
      <c r="H330" s="11">
        <f t="shared" si="2"/>
        <v>87.83</v>
      </c>
      <c r="I330" s="11">
        <v>4.65</v>
      </c>
      <c r="J330" s="11"/>
      <c r="K330" s="11">
        <f>(((E330/2)*((I330-1)/4))*0.95)-(E330/2)</f>
        <v>-0.0665625</v>
      </c>
      <c r="L330" s="11">
        <f t="shared" si="4"/>
        <v>66.7221875</v>
      </c>
      <c r="M330" s="23"/>
      <c r="N330" s="23"/>
      <c r="O330" s="6"/>
      <c r="P330" s="12"/>
      <c r="Q330" s="12"/>
      <c r="R330" s="12"/>
      <c r="S330" s="12"/>
      <c r="T330" s="12"/>
    </row>
    <row r="331">
      <c r="A331" s="9">
        <v>43113.0</v>
      </c>
      <c r="B331" s="23" t="s">
        <v>534</v>
      </c>
      <c r="C331" s="23" t="s">
        <v>535</v>
      </c>
      <c r="D331" s="23">
        <v>5.0</v>
      </c>
      <c r="E331" s="11">
        <v>1.0</v>
      </c>
      <c r="F331" s="10">
        <v>5.0</v>
      </c>
      <c r="G331" s="11">
        <f t="shared" ref="G331:G332" si="130">-E331</f>
        <v>-1</v>
      </c>
      <c r="H331" s="11">
        <f t="shared" si="2"/>
        <v>86.83</v>
      </c>
      <c r="I331" s="11">
        <v>8.0</v>
      </c>
      <c r="J331" s="11"/>
      <c r="K331" s="11">
        <f t="shared" ref="K331:K332" si="131">-E331</f>
        <v>-1</v>
      </c>
      <c r="L331" s="11">
        <f t="shared" si="4"/>
        <v>65.7221875</v>
      </c>
      <c r="M331" s="23"/>
      <c r="N331" s="23"/>
      <c r="O331" s="6"/>
      <c r="P331" s="12"/>
      <c r="Q331" s="12"/>
      <c r="R331" s="12"/>
      <c r="S331" s="12"/>
      <c r="T331" s="12"/>
    </row>
    <row r="332">
      <c r="A332" s="9">
        <v>43113.0</v>
      </c>
      <c r="B332" s="23" t="s">
        <v>536</v>
      </c>
      <c r="C332" s="23" t="s">
        <v>537</v>
      </c>
      <c r="D332" s="10">
        <v>18.0</v>
      </c>
      <c r="E332" s="11">
        <v>1.0</v>
      </c>
      <c r="F332" s="10">
        <v>5.0</v>
      </c>
      <c r="G332" s="11">
        <f t="shared" si="130"/>
        <v>-1</v>
      </c>
      <c r="H332" s="11">
        <f t="shared" si="2"/>
        <v>85.83</v>
      </c>
      <c r="I332" s="11">
        <v>22.0</v>
      </c>
      <c r="J332" s="11"/>
      <c r="K332" s="11">
        <f t="shared" si="131"/>
        <v>-1</v>
      </c>
      <c r="L332" s="11">
        <f t="shared" si="4"/>
        <v>64.7221875</v>
      </c>
      <c r="M332" s="23"/>
      <c r="N332" s="23"/>
      <c r="O332" s="6"/>
      <c r="P332" s="12"/>
      <c r="Q332" s="12"/>
      <c r="R332" s="12"/>
      <c r="S332" s="12"/>
      <c r="T332" s="12"/>
    </row>
    <row r="333">
      <c r="A333" s="9">
        <v>43113.0</v>
      </c>
      <c r="B333" s="23" t="s">
        <v>538</v>
      </c>
      <c r="C333" s="23" t="s">
        <v>539</v>
      </c>
      <c r="D333" s="23">
        <v>22.0</v>
      </c>
      <c r="E333" s="11">
        <v>1.0</v>
      </c>
      <c r="F333" s="10">
        <v>1.0</v>
      </c>
      <c r="G333" s="11">
        <f>((E333/2)*(D333-1))+((E333/2)*((D333-1)/4))</f>
        <v>13.125</v>
      </c>
      <c r="H333" s="11">
        <f t="shared" si="2"/>
        <v>98.955</v>
      </c>
      <c r="I333" s="11">
        <v>43.16</v>
      </c>
      <c r="J333" s="11"/>
      <c r="K333" s="11">
        <f>(((E333/2)*(I333-1))+((E333/2)*((I333-1)/4))*0.95)</f>
        <v>26.0865</v>
      </c>
      <c r="L333" s="11">
        <f t="shared" si="4"/>
        <v>90.8086875</v>
      </c>
      <c r="M333" s="23"/>
      <c r="N333" s="23"/>
      <c r="O333" s="6"/>
      <c r="P333" s="12"/>
      <c r="Q333" s="12"/>
      <c r="R333" s="12"/>
      <c r="S333" s="12"/>
      <c r="T333" s="12"/>
    </row>
    <row r="334">
      <c r="A334" s="9">
        <v>43113.0</v>
      </c>
      <c r="B334" s="23" t="s">
        <v>538</v>
      </c>
      <c r="C334" s="23" t="s">
        <v>540</v>
      </c>
      <c r="D334" s="10">
        <v>14.0</v>
      </c>
      <c r="E334" s="11">
        <v>1.0</v>
      </c>
      <c r="F334" s="10">
        <v>6.0</v>
      </c>
      <c r="G334" s="11">
        <f t="shared" ref="G334:G336" si="132">-E334</f>
        <v>-1</v>
      </c>
      <c r="H334" s="11">
        <f t="shared" si="2"/>
        <v>97.955</v>
      </c>
      <c r="I334" s="11">
        <v>13.42</v>
      </c>
      <c r="J334" s="11"/>
      <c r="K334" s="11">
        <f t="shared" ref="K334:K336" si="133">-E334</f>
        <v>-1</v>
      </c>
      <c r="L334" s="11">
        <f t="shared" si="4"/>
        <v>89.8086875</v>
      </c>
      <c r="M334" s="23"/>
      <c r="N334" s="23"/>
      <c r="O334" s="6"/>
      <c r="P334" s="12"/>
      <c r="Q334" s="12"/>
      <c r="R334" s="12"/>
      <c r="S334" s="12"/>
      <c r="T334" s="12"/>
    </row>
    <row r="335">
      <c r="A335" s="9">
        <v>43113.0</v>
      </c>
      <c r="B335" s="23" t="s">
        <v>538</v>
      </c>
      <c r="C335" s="23" t="s">
        <v>541</v>
      </c>
      <c r="D335" s="10">
        <v>3.5</v>
      </c>
      <c r="E335" s="11">
        <v>1.0</v>
      </c>
      <c r="F335" s="10">
        <v>7.0</v>
      </c>
      <c r="G335" s="11">
        <f t="shared" si="132"/>
        <v>-1</v>
      </c>
      <c r="H335" s="11">
        <f t="shared" si="2"/>
        <v>96.955</v>
      </c>
      <c r="I335" s="11">
        <v>5.1</v>
      </c>
      <c r="J335" s="11"/>
      <c r="K335" s="11">
        <f t="shared" si="133"/>
        <v>-1</v>
      </c>
      <c r="L335" s="11">
        <f t="shared" si="4"/>
        <v>88.8086875</v>
      </c>
      <c r="M335" s="23"/>
      <c r="N335" s="23"/>
      <c r="O335" s="6"/>
      <c r="P335" s="12"/>
      <c r="Q335" s="12"/>
      <c r="R335" s="12"/>
      <c r="S335" s="12"/>
      <c r="T335" s="12"/>
    </row>
    <row r="336">
      <c r="A336" s="9">
        <v>43113.0</v>
      </c>
      <c r="B336" s="23" t="s">
        <v>542</v>
      </c>
      <c r="C336" s="23" t="s">
        <v>543</v>
      </c>
      <c r="D336" s="10">
        <v>6.0</v>
      </c>
      <c r="E336" s="11">
        <v>1.0</v>
      </c>
      <c r="F336" s="10">
        <v>7.0</v>
      </c>
      <c r="G336" s="11">
        <f t="shared" si="132"/>
        <v>-1</v>
      </c>
      <c r="H336" s="11">
        <f t="shared" si="2"/>
        <v>95.955</v>
      </c>
      <c r="I336" s="11">
        <v>6.71</v>
      </c>
      <c r="J336" s="11"/>
      <c r="K336" s="11">
        <f t="shared" si="133"/>
        <v>-1</v>
      </c>
      <c r="L336" s="11">
        <f t="shared" si="4"/>
        <v>87.8086875</v>
      </c>
      <c r="M336" s="23"/>
      <c r="N336" s="23"/>
      <c r="O336" s="6"/>
      <c r="P336" s="12"/>
      <c r="Q336" s="12"/>
      <c r="R336" s="12"/>
      <c r="S336" s="12"/>
      <c r="T336" s="12"/>
    </row>
    <row r="337">
      <c r="A337" s="9">
        <v>43113.0</v>
      </c>
      <c r="B337" s="23" t="s">
        <v>544</v>
      </c>
      <c r="C337" s="23" t="s">
        <v>545</v>
      </c>
      <c r="D337" s="10">
        <v>9.0</v>
      </c>
      <c r="E337" s="11">
        <v>1.0</v>
      </c>
      <c r="F337" s="10">
        <v>3.0</v>
      </c>
      <c r="G337" s="11">
        <f>((E337/2)*((D337-1)/4))-(E337/2)</f>
        <v>0.5</v>
      </c>
      <c r="H337" s="11">
        <f t="shared" si="2"/>
        <v>96.455</v>
      </c>
      <c r="I337" s="11">
        <v>11.0</v>
      </c>
      <c r="J337" s="11"/>
      <c r="K337" s="11">
        <f>(((E337/2)*((I337-1)/4))*0.95)-(E337/2)</f>
        <v>0.6875</v>
      </c>
      <c r="L337" s="11">
        <f t="shared" si="4"/>
        <v>88.4961875</v>
      </c>
      <c r="M337" s="23"/>
      <c r="N337" s="23"/>
      <c r="O337" s="6"/>
      <c r="P337" s="12"/>
      <c r="Q337" s="12"/>
      <c r="R337" s="12"/>
      <c r="S337" s="12"/>
      <c r="T337" s="12"/>
    </row>
    <row r="338">
      <c r="A338" s="9">
        <v>43113.0</v>
      </c>
      <c r="B338" s="23" t="s">
        <v>544</v>
      </c>
      <c r="C338" s="23" t="s">
        <v>546</v>
      </c>
      <c r="D338" s="23">
        <v>13.0</v>
      </c>
      <c r="E338" s="11">
        <v>1.0</v>
      </c>
      <c r="F338" s="10">
        <v>5.0</v>
      </c>
      <c r="G338" s="11">
        <f t="shared" ref="G338:G340" si="134">-E338</f>
        <v>-1</v>
      </c>
      <c r="H338" s="11">
        <f t="shared" si="2"/>
        <v>95.455</v>
      </c>
      <c r="I338" s="11">
        <v>11.52</v>
      </c>
      <c r="J338" s="11"/>
      <c r="K338" s="11">
        <f t="shared" ref="K338:K340" si="135">-E338</f>
        <v>-1</v>
      </c>
      <c r="L338" s="11">
        <f t="shared" si="4"/>
        <v>87.4961875</v>
      </c>
      <c r="M338" s="23"/>
      <c r="N338" s="23"/>
      <c r="O338" s="6"/>
      <c r="P338" s="12"/>
      <c r="Q338" s="12"/>
      <c r="R338" s="12"/>
      <c r="S338" s="12"/>
      <c r="T338" s="12"/>
    </row>
    <row r="339">
      <c r="A339" s="9">
        <v>43113.0</v>
      </c>
      <c r="B339" s="23" t="s">
        <v>544</v>
      </c>
      <c r="C339" s="23" t="s">
        <v>547</v>
      </c>
      <c r="D339" s="23">
        <v>10.0</v>
      </c>
      <c r="E339" s="11">
        <v>1.0</v>
      </c>
      <c r="F339" s="10">
        <v>13.0</v>
      </c>
      <c r="G339" s="11">
        <f t="shared" si="134"/>
        <v>-1</v>
      </c>
      <c r="H339" s="11">
        <f t="shared" si="2"/>
        <v>94.455</v>
      </c>
      <c r="I339" s="11">
        <v>10.0</v>
      </c>
      <c r="J339" s="11"/>
      <c r="K339" s="11">
        <f t="shared" si="135"/>
        <v>-1</v>
      </c>
      <c r="L339" s="11">
        <f t="shared" si="4"/>
        <v>86.4961875</v>
      </c>
      <c r="M339" s="23"/>
      <c r="N339" s="23"/>
      <c r="O339" s="6"/>
      <c r="P339" s="12"/>
      <c r="Q339" s="12"/>
      <c r="R339" s="12"/>
      <c r="S339" s="12"/>
      <c r="T339" s="12"/>
    </row>
    <row r="340">
      <c r="A340" s="9">
        <v>43113.0</v>
      </c>
      <c r="B340" s="23" t="s">
        <v>548</v>
      </c>
      <c r="C340" s="23" t="s">
        <v>549</v>
      </c>
      <c r="D340" s="10">
        <v>30.0</v>
      </c>
      <c r="E340" s="11">
        <v>1.0</v>
      </c>
      <c r="F340" s="10">
        <v>3.0</v>
      </c>
      <c r="G340" s="11">
        <f t="shared" si="134"/>
        <v>-1</v>
      </c>
      <c r="H340" s="11">
        <f t="shared" si="2"/>
        <v>93.455</v>
      </c>
      <c r="I340" s="11">
        <v>14.5</v>
      </c>
      <c r="J340" s="11"/>
      <c r="K340" s="11">
        <f t="shared" si="135"/>
        <v>-1</v>
      </c>
      <c r="L340" s="11">
        <f t="shared" si="4"/>
        <v>85.4961875</v>
      </c>
      <c r="M340" s="23"/>
      <c r="N340" s="23"/>
      <c r="O340" s="6"/>
      <c r="P340" s="12"/>
      <c r="Q340" s="12"/>
      <c r="R340" s="12"/>
      <c r="S340" s="12"/>
      <c r="T340" s="12"/>
    </row>
    <row r="341">
      <c r="A341" s="9">
        <v>43113.0</v>
      </c>
      <c r="B341" s="23" t="s">
        <v>550</v>
      </c>
      <c r="C341" s="23" t="s">
        <v>551</v>
      </c>
      <c r="D341" s="23">
        <v>23.0</v>
      </c>
      <c r="E341" s="11">
        <v>1.0</v>
      </c>
      <c r="F341" s="10">
        <v>2.0</v>
      </c>
      <c r="G341" s="11">
        <f t="shared" ref="G341:G345" si="136">((E341/2)*((D341-1)/4))-(E341/2)</f>
        <v>2.25</v>
      </c>
      <c r="H341" s="11">
        <f t="shared" si="2"/>
        <v>95.705</v>
      </c>
      <c r="I341" s="11">
        <v>23.0</v>
      </c>
      <c r="J341" s="11"/>
      <c r="K341" s="11">
        <f t="shared" ref="K341:K343" si="137">(((E341/2)*((I341-1)/4))*0.95)-(E341/2)</f>
        <v>2.1125</v>
      </c>
      <c r="L341" s="11">
        <f t="shared" si="4"/>
        <v>87.6086875</v>
      </c>
      <c r="M341" s="23"/>
      <c r="N341" s="23"/>
      <c r="O341" s="6"/>
      <c r="P341" s="12"/>
      <c r="Q341" s="12"/>
      <c r="R341" s="12"/>
      <c r="S341" s="12"/>
      <c r="T341" s="12"/>
    </row>
    <row r="342">
      <c r="A342" s="9">
        <v>43113.0</v>
      </c>
      <c r="B342" s="23" t="s">
        <v>552</v>
      </c>
      <c r="C342" s="23" t="s">
        <v>553</v>
      </c>
      <c r="D342" s="10">
        <v>5.0</v>
      </c>
      <c r="E342" s="11">
        <v>1.0</v>
      </c>
      <c r="F342" s="10">
        <v>2.0</v>
      </c>
      <c r="G342" s="11">
        <f t="shared" si="136"/>
        <v>0</v>
      </c>
      <c r="H342" s="11">
        <f t="shared" si="2"/>
        <v>95.705</v>
      </c>
      <c r="I342" s="11">
        <v>3.95</v>
      </c>
      <c r="J342" s="11"/>
      <c r="K342" s="11">
        <f t="shared" si="137"/>
        <v>-0.1496875</v>
      </c>
      <c r="L342" s="11">
        <f t="shared" si="4"/>
        <v>87.459</v>
      </c>
      <c r="M342" s="23"/>
      <c r="N342" s="23"/>
      <c r="O342" s="6"/>
      <c r="P342" s="12"/>
      <c r="Q342" s="12"/>
      <c r="R342" s="12"/>
      <c r="S342" s="12"/>
      <c r="T342" s="12"/>
    </row>
    <row r="343">
      <c r="A343" s="9">
        <v>43113.0</v>
      </c>
      <c r="B343" s="23" t="s">
        <v>554</v>
      </c>
      <c r="C343" s="23" t="s">
        <v>555</v>
      </c>
      <c r="D343" s="23">
        <v>12.0</v>
      </c>
      <c r="E343" s="11">
        <v>1.0</v>
      </c>
      <c r="F343" s="10">
        <v>2.0</v>
      </c>
      <c r="G343" s="11">
        <f t="shared" si="136"/>
        <v>0.875</v>
      </c>
      <c r="H343" s="11">
        <f t="shared" si="2"/>
        <v>96.58</v>
      </c>
      <c r="I343" s="11">
        <v>19.35</v>
      </c>
      <c r="J343" s="11"/>
      <c r="K343" s="11">
        <f t="shared" si="137"/>
        <v>1.6790625</v>
      </c>
      <c r="L343" s="11">
        <f t="shared" si="4"/>
        <v>89.1380625</v>
      </c>
      <c r="M343" s="23"/>
      <c r="N343" s="23"/>
      <c r="O343" s="6"/>
      <c r="P343" s="12"/>
      <c r="Q343" s="12"/>
      <c r="R343" s="12"/>
      <c r="S343" s="12"/>
      <c r="T343" s="12"/>
    </row>
    <row r="344">
      <c r="A344" s="9">
        <v>43113.0</v>
      </c>
      <c r="B344" s="23" t="s">
        <v>556</v>
      </c>
      <c r="C344" s="23" t="s">
        <v>557</v>
      </c>
      <c r="D344" s="23">
        <v>10.0</v>
      </c>
      <c r="E344" s="11">
        <v>1.0</v>
      </c>
      <c r="F344" s="10">
        <v>4.0</v>
      </c>
      <c r="G344" s="11">
        <f t="shared" si="136"/>
        <v>0.625</v>
      </c>
      <c r="H344" s="11">
        <f t="shared" si="2"/>
        <v>97.205</v>
      </c>
      <c r="I344" s="11">
        <v>16.06</v>
      </c>
      <c r="J344" s="11"/>
      <c r="K344" s="11">
        <f>-E344</f>
        <v>-1</v>
      </c>
      <c r="L344" s="11">
        <f t="shared" si="4"/>
        <v>88.1380625</v>
      </c>
      <c r="M344" s="23"/>
      <c r="N344" s="23"/>
      <c r="O344" s="6"/>
      <c r="P344" s="12"/>
      <c r="Q344" s="12"/>
      <c r="R344" s="12"/>
      <c r="S344" s="12"/>
      <c r="T344" s="12"/>
    </row>
    <row r="345">
      <c r="A345" s="9">
        <v>43113.0</v>
      </c>
      <c r="B345" s="23" t="s">
        <v>558</v>
      </c>
      <c r="C345" s="23" t="s">
        <v>559</v>
      </c>
      <c r="D345" s="23">
        <v>7.0</v>
      </c>
      <c r="E345" s="11">
        <v>1.0</v>
      </c>
      <c r="F345" s="10">
        <v>3.0</v>
      </c>
      <c r="G345" s="11">
        <f t="shared" si="136"/>
        <v>0.25</v>
      </c>
      <c r="H345" s="11">
        <f t="shared" si="2"/>
        <v>97.455</v>
      </c>
      <c r="I345" s="11">
        <v>5.73</v>
      </c>
      <c r="J345" s="11"/>
      <c r="K345" s="11">
        <f>(((E345/2)*((I345-1)/4))*0.95)-(E345/2)</f>
        <v>0.0616875</v>
      </c>
      <c r="L345" s="11">
        <f t="shared" si="4"/>
        <v>88.19975</v>
      </c>
      <c r="M345" s="23"/>
      <c r="N345" s="23"/>
      <c r="O345" s="6"/>
      <c r="P345" s="12"/>
      <c r="Q345" s="12"/>
      <c r="R345" s="12"/>
      <c r="S345" s="12"/>
      <c r="T345" s="12"/>
    </row>
    <row r="346">
      <c r="A346" s="9">
        <v>43113.0</v>
      </c>
      <c r="B346" s="23" t="s">
        <v>558</v>
      </c>
      <c r="C346" s="23" t="s">
        <v>560</v>
      </c>
      <c r="D346" s="23">
        <v>5.0</v>
      </c>
      <c r="E346" s="11">
        <v>1.0</v>
      </c>
      <c r="F346" s="10">
        <v>6.0</v>
      </c>
      <c r="G346" s="11">
        <f>-E346</f>
        <v>-1</v>
      </c>
      <c r="H346" s="11">
        <f t="shared" si="2"/>
        <v>96.455</v>
      </c>
      <c r="I346" s="11">
        <v>5.9</v>
      </c>
      <c r="J346" s="11"/>
      <c r="K346" s="11">
        <f>-E346</f>
        <v>-1</v>
      </c>
      <c r="L346" s="11">
        <f t="shared" si="4"/>
        <v>87.19975</v>
      </c>
      <c r="M346" s="23"/>
      <c r="N346" s="23"/>
      <c r="O346" s="6"/>
      <c r="P346" s="12"/>
      <c r="Q346" s="12"/>
      <c r="R346" s="12"/>
      <c r="S346" s="12"/>
      <c r="T346" s="12"/>
    </row>
    <row r="347">
      <c r="A347" s="9">
        <v>43113.0</v>
      </c>
      <c r="B347" s="23" t="s">
        <v>561</v>
      </c>
      <c r="C347" s="23" t="s">
        <v>562</v>
      </c>
      <c r="D347" s="10">
        <v>2.5</v>
      </c>
      <c r="E347" s="11">
        <v>1.0</v>
      </c>
      <c r="F347" s="10">
        <v>1.0</v>
      </c>
      <c r="G347" s="11">
        <f>E347*(D347-1)</f>
        <v>1.5</v>
      </c>
      <c r="H347" s="11">
        <f t="shared" si="2"/>
        <v>97.955</v>
      </c>
      <c r="I347" s="11">
        <v>2.74</v>
      </c>
      <c r="J347" s="11"/>
      <c r="K347" s="11">
        <f>E347*(I347-1)*0.95</f>
        <v>1.653</v>
      </c>
      <c r="L347" s="11">
        <f t="shared" si="4"/>
        <v>88.85275</v>
      </c>
      <c r="M347" s="23"/>
      <c r="N347" s="23"/>
      <c r="O347" s="6"/>
      <c r="P347" s="12"/>
      <c r="Q347" s="12"/>
      <c r="R347" s="12"/>
      <c r="S347" s="12"/>
      <c r="T347" s="12"/>
    </row>
    <row r="348">
      <c r="A348" s="9">
        <v>43113.0</v>
      </c>
      <c r="B348" s="23" t="s">
        <v>561</v>
      </c>
      <c r="C348" s="23" t="s">
        <v>563</v>
      </c>
      <c r="D348" s="10">
        <v>9.0</v>
      </c>
      <c r="E348" s="11">
        <v>1.0</v>
      </c>
      <c r="F348" s="10">
        <v>2.0</v>
      </c>
      <c r="G348" s="11">
        <f t="shared" ref="G348:G350" si="138">((E348/2)*((D348-1)/4))-(E348/2)</f>
        <v>0.5</v>
      </c>
      <c r="H348" s="11">
        <f t="shared" si="2"/>
        <v>98.455</v>
      </c>
      <c r="I348" s="11">
        <v>6.2</v>
      </c>
      <c r="J348" s="11"/>
      <c r="K348" s="11">
        <f t="shared" ref="K348:K350" si="139">(((E348/2)*((I348-1)/4))*0.95)-(E348/2)</f>
        <v>0.1175</v>
      </c>
      <c r="L348" s="11">
        <f t="shared" si="4"/>
        <v>88.97025</v>
      </c>
      <c r="M348" s="23"/>
      <c r="N348" s="23"/>
      <c r="O348" s="6"/>
      <c r="P348" s="12"/>
      <c r="Q348" s="12"/>
      <c r="R348" s="12"/>
      <c r="S348" s="12"/>
      <c r="T348" s="12"/>
    </row>
    <row r="349">
      <c r="A349" s="9">
        <v>43113.0</v>
      </c>
      <c r="B349" s="23" t="s">
        <v>564</v>
      </c>
      <c r="C349" s="23" t="s">
        <v>565</v>
      </c>
      <c r="D349" s="10">
        <v>6.0</v>
      </c>
      <c r="E349" s="11">
        <v>1.0</v>
      </c>
      <c r="F349" s="10">
        <v>3.0</v>
      </c>
      <c r="G349" s="11">
        <f t="shared" si="138"/>
        <v>0.125</v>
      </c>
      <c r="H349" s="11">
        <f t="shared" si="2"/>
        <v>98.58</v>
      </c>
      <c r="I349" s="11">
        <v>5.31</v>
      </c>
      <c r="J349" s="11"/>
      <c r="K349" s="11">
        <f t="shared" si="139"/>
        <v>0.0118125</v>
      </c>
      <c r="L349" s="11">
        <f t="shared" si="4"/>
        <v>88.9820625</v>
      </c>
      <c r="M349" s="23"/>
      <c r="N349" s="23"/>
      <c r="O349" s="6"/>
      <c r="P349" s="12"/>
      <c r="Q349" s="12"/>
      <c r="R349" s="12"/>
      <c r="S349" s="12"/>
      <c r="T349" s="12"/>
    </row>
    <row r="350">
      <c r="A350" s="9">
        <v>43113.0</v>
      </c>
      <c r="B350" s="23" t="s">
        <v>566</v>
      </c>
      <c r="C350" s="23" t="s">
        <v>567</v>
      </c>
      <c r="D350" s="10">
        <v>7.0</v>
      </c>
      <c r="E350" s="11">
        <v>1.0</v>
      </c>
      <c r="F350" s="10">
        <v>2.0</v>
      </c>
      <c r="G350" s="11">
        <f t="shared" si="138"/>
        <v>0.25</v>
      </c>
      <c r="H350" s="11">
        <f t="shared" si="2"/>
        <v>98.83</v>
      </c>
      <c r="I350" s="11">
        <v>6.4</v>
      </c>
      <c r="J350" s="11"/>
      <c r="K350" s="11">
        <f t="shared" si="139"/>
        <v>0.14125</v>
      </c>
      <c r="L350" s="11">
        <f t="shared" si="4"/>
        <v>89.1233125</v>
      </c>
      <c r="M350" s="23"/>
      <c r="N350" s="23"/>
      <c r="O350" s="6"/>
      <c r="P350" s="12"/>
      <c r="Q350" s="12"/>
      <c r="R350" s="12"/>
      <c r="S350" s="12"/>
      <c r="T350" s="12"/>
    </row>
    <row r="351">
      <c r="A351" s="9">
        <v>43113.0</v>
      </c>
      <c r="B351" s="23" t="s">
        <v>566</v>
      </c>
      <c r="C351" s="23" t="s">
        <v>568</v>
      </c>
      <c r="D351" s="23">
        <v>8.0</v>
      </c>
      <c r="E351" s="11">
        <v>1.0</v>
      </c>
      <c r="F351" s="10">
        <v>6.0</v>
      </c>
      <c r="G351" s="11">
        <f>-E351</f>
        <v>-1</v>
      </c>
      <c r="H351" s="11">
        <f t="shared" si="2"/>
        <v>97.83</v>
      </c>
      <c r="I351" s="11">
        <v>5.0</v>
      </c>
      <c r="J351" s="11"/>
      <c r="K351" s="11">
        <f>-E351</f>
        <v>-1</v>
      </c>
      <c r="L351" s="11">
        <f t="shared" si="4"/>
        <v>88.1233125</v>
      </c>
      <c r="M351" s="23"/>
      <c r="N351" s="23"/>
      <c r="O351" s="6"/>
      <c r="P351" s="12"/>
      <c r="Q351" s="12"/>
      <c r="R351" s="12"/>
      <c r="S351" s="12"/>
      <c r="T351" s="12"/>
    </row>
    <row r="352">
      <c r="A352" s="24">
        <v>43115.0</v>
      </c>
      <c r="B352" s="23" t="s">
        <v>569</v>
      </c>
      <c r="C352" s="23" t="s">
        <v>570</v>
      </c>
      <c r="D352" s="10">
        <v>5.0</v>
      </c>
      <c r="E352" s="11">
        <v>1.0</v>
      </c>
      <c r="F352" s="10">
        <v>1.0</v>
      </c>
      <c r="G352" s="11">
        <f>((E352/2)*(D352-1))+((E352/2)*((D352-1)/4))</f>
        <v>2.5</v>
      </c>
      <c r="H352" s="11">
        <f t="shared" si="2"/>
        <v>100.33</v>
      </c>
      <c r="I352" s="11">
        <v>5.8</v>
      </c>
      <c r="J352" s="11"/>
      <c r="K352" s="11">
        <f>(((E352/2)*(I352-1))+((E352/2)*((I352-1)/4))*0.95)</f>
        <v>2.97</v>
      </c>
      <c r="L352" s="11">
        <f t="shared" si="4"/>
        <v>91.0933125</v>
      </c>
      <c r="M352" s="23"/>
      <c r="N352" s="23"/>
      <c r="O352" s="6"/>
      <c r="P352" s="12"/>
      <c r="Q352" s="12"/>
      <c r="R352" s="12"/>
      <c r="S352" s="12"/>
      <c r="T352" s="12"/>
    </row>
    <row r="353">
      <c r="A353" s="24">
        <v>43115.0</v>
      </c>
      <c r="B353" s="23" t="s">
        <v>571</v>
      </c>
      <c r="C353" s="23" t="s">
        <v>572</v>
      </c>
      <c r="D353" s="23">
        <v>11.0</v>
      </c>
      <c r="E353" s="11">
        <v>1.0</v>
      </c>
      <c r="F353" s="10">
        <v>5.0</v>
      </c>
      <c r="G353" s="11">
        <f t="shared" ref="G353:G354" si="140">-E353</f>
        <v>-1</v>
      </c>
      <c r="H353" s="11">
        <f t="shared" si="2"/>
        <v>99.33</v>
      </c>
      <c r="I353" s="11">
        <v>6.96</v>
      </c>
      <c r="J353" s="11"/>
      <c r="K353" s="11">
        <f t="shared" ref="K353:K354" si="141">-E353</f>
        <v>-1</v>
      </c>
      <c r="L353" s="11">
        <f t="shared" si="4"/>
        <v>90.0933125</v>
      </c>
      <c r="M353" s="23"/>
      <c r="N353" s="23"/>
      <c r="O353" s="6"/>
      <c r="P353" s="12"/>
      <c r="Q353" s="12"/>
      <c r="R353" s="12"/>
      <c r="S353" s="12"/>
      <c r="T353" s="12"/>
    </row>
    <row r="354">
      <c r="A354" s="24">
        <v>43115.0</v>
      </c>
      <c r="B354" s="23" t="s">
        <v>571</v>
      </c>
      <c r="C354" s="23" t="s">
        <v>573</v>
      </c>
      <c r="D354" s="10">
        <v>8.0</v>
      </c>
      <c r="E354" s="11">
        <v>1.0</v>
      </c>
      <c r="F354" s="10">
        <v>6.0</v>
      </c>
      <c r="G354" s="11">
        <f t="shared" si="140"/>
        <v>-1</v>
      </c>
      <c r="H354" s="11">
        <f t="shared" si="2"/>
        <v>98.33</v>
      </c>
      <c r="I354" s="11">
        <v>6.4</v>
      </c>
      <c r="J354" s="11"/>
      <c r="K354" s="11">
        <f t="shared" si="141"/>
        <v>-1</v>
      </c>
      <c r="L354" s="11">
        <f t="shared" si="4"/>
        <v>89.0933125</v>
      </c>
      <c r="M354" s="23"/>
      <c r="N354" s="23"/>
      <c r="O354" s="6"/>
      <c r="P354" s="12"/>
      <c r="Q354" s="12"/>
      <c r="R354" s="12"/>
      <c r="S354" s="12"/>
      <c r="T354" s="12"/>
    </row>
    <row r="355">
      <c r="A355" s="24">
        <v>43115.0</v>
      </c>
      <c r="B355" s="23" t="s">
        <v>574</v>
      </c>
      <c r="C355" s="23" t="s">
        <v>401</v>
      </c>
      <c r="D355" s="10">
        <v>6.0</v>
      </c>
      <c r="E355" s="11">
        <v>1.0</v>
      </c>
      <c r="F355" s="10">
        <v>2.0</v>
      </c>
      <c r="G355" s="11">
        <f t="shared" ref="G355:G356" si="142">((E355/2)*((D355-1)/4))-(E355/2)</f>
        <v>0.125</v>
      </c>
      <c r="H355" s="11">
        <f t="shared" si="2"/>
        <v>98.455</v>
      </c>
      <c r="I355" s="11">
        <v>6.6</v>
      </c>
      <c r="J355" s="11"/>
      <c r="K355" s="11">
        <f t="shared" ref="K355:K356" si="143">(((E355/2)*((I355-1)/4))*0.95)-(E355/2)</f>
        <v>0.165</v>
      </c>
      <c r="L355" s="11">
        <f t="shared" si="4"/>
        <v>89.2583125</v>
      </c>
      <c r="M355" s="23"/>
      <c r="N355" s="23"/>
      <c r="O355" s="6"/>
      <c r="P355" s="12"/>
      <c r="Q355" s="12"/>
      <c r="R355" s="12"/>
      <c r="S355" s="12"/>
      <c r="T355" s="12"/>
    </row>
    <row r="356">
      <c r="A356" s="24">
        <v>43115.0</v>
      </c>
      <c r="B356" s="23" t="s">
        <v>575</v>
      </c>
      <c r="C356" s="23" t="s">
        <v>576</v>
      </c>
      <c r="D356" s="10">
        <v>5.0</v>
      </c>
      <c r="E356" s="11">
        <v>1.0</v>
      </c>
      <c r="F356" s="10">
        <v>2.0</v>
      </c>
      <c r="G356" s="11">
        <f t="shared" si="142"/>
        <v>0</v>
      </c>
      <c r="H356" s="11">
        <f t="shared" si="2"/>
        <v>98.455</v>
      </c>
      <c r="I356" s="11">
        <v>4.47</v>
      </c>
      <c r="J356" s="11"/>
      <c r="K356" s="11">
        <f t="shared" si="143"/>
        <v>-0.0879375</v>
      </c>
      <c r="L356" s="11">
        <f t="shared" si="4"/>
        <v>89.170375</v>
      </c>
      <c r="M356" s="23"/>
      <c r="N356" s="23"/>
      <c r="O356" s="6"/>
      <c r="P356" s="12"/>
      <c r="Q356" s="12"/>
      <c r="R356" s="12"/>
      <c r="S356" s="12"/>
      <c r="T356" s="12"/>
    </row>
    <row r="357">
      <c r="A357" s="24">
        <v>43115.0</v>
      </c>
      <c r="B357" s="23" t="s">
        <v>575</v>
      </c>
      <c r="C357" s="23" t="s">
        <v>577</v>
      </c>
      <c r="D357" s="23">
        <v>5.0</v>
      </c>
      <c r="E357" s="11">
        <v>1.0</v>
      </c>
      <c r="F357" s="10">
        <v>4.0</v>
      </c>
      <c r="G357" s="11">
        <f>-E357</f>
        <v>-1</v>
      </c>
      <c r="H357" s="11">
        <f t="shared" si="2"/>
        <v>97.455</v>
      </c>
      <c r="I357" s="11">
        <v>6.24</v>
      </c>
      <c r="J357" s="11"/>
      <c r="K357" s="11">
        <f>-E357</f>
        <v>-1</v>
      </c>
      <c r="L357" s="11">
        <f t="shared" si="4"/>
        <v>88.170375</v>
      </c>
      <c r="M357" s="23"/>
      <c r="N357" s="23"/>
      <c r="O357" s="6"/>
      <c r="P357" s="12"/>
      <c r="Q357" s="12"/>
      <c r="R357" s="12"/>
      <c r="S357" s="12"/>
      <c r="T357" s="12"/>
    </row>
    <row r="358">
      <c r="A358" s="24">
        <v>43115.0</v>
      </c>
      <c r="B358" s="23" t="s">
        <v>578</v>
      </c>
      <c r="C358" s="23" t="s">
        <v>579</v>
      </c>
      <c r="D358" s="10">
        <v>8.0</v>
      </c>
      <c r="E358" s="11">
        <v>1.0</v>
      </c>
      <c r="F358" s="10">
        <v>2.0</v>
      </c>
      <c r="G358" s="11">
        <f>((E358/2)*((D358-1)/4))-(E358/2)</f>
        <v>0.375</v>
      </c>
      <c r="H358" s="11">
        <f t="shared" si="2"/>
        <v>97.83</v>
      </c>
      <c r="I358" s="11">
        <v>10.07</v>
      </c>
      <c r="J358" s="11"/>
      <c r="K358" s="11">
        <f>(((E358/2)*((I358-1)/4))*0.95)-(E358/2)</f>
        <v>0.5770625</v>
      </c>
      <c r="L358" s="11">
        <f t="shared" si="4"/>
        <v>88.7474375</v>
      </c>
      <c r="M358" s="23"/>
      <c r="N358" s="23"/>
      <c r="O358" s="6"/>
      <c r="P358" s="12"/>
      <c r="Q358" s="12"/>
      <c r="R358" s="12"/>
      <c r="S358" s="12"/>
      <c r="T358" s="12"/>
    </row>
    <row r="359">
      <c r="A359" s="9">
        <v>43116.0</v>
      </c>
      <c r="B359" s="23" t="s">
        <v>580</v>
      </c>
      <c r="C359" s="23" t="s">
        <v>581</v>
      </c>
      <c r="D359" s="10">
        <v>5.0</v>
      </c>
      <c r="E359" s="11">
        <v>1.0</v>
      </c>
      <c r="F359" s="10">
        <v>8.0</v>
      </c>
      <c r="G359" s="11">
        <f>-E359</f>
        <v>-1</v>
      </c>
      <c r="H359" s="11">
        <f t="shared" si="2"/>
        <v>96.83</v>
      </c>
      <c r="I359" s="11">
        <v>8.1</v>
      </c>
      <c r="J359" s="11"/>
      <c r="K359" s="11">
        <f>-E359</f>
        <v>-1</v>
      </c>
      <c r="L359" s="11">
        <f t="shared" si="4"/>
        <v>87.7474375</v>
      </c>
      <c r="M359" s="23"/>
      <c r="N359" s="23"/>
      <c r="O359" s="6"/>
      <c r="P359" s="12"/>
      <c r="Q359" s="12"/>
      <c r="R359" s="12"/>
      <c r="S359" s="12"/>
      <c r="T359" s="12"/>
    </row>
    <row r="360">
      <c r="A360" s="9">
        <v>43116.0</v>
      </c>
      <c r="B360" s="23" t="s">
        <v>582</v>
      </c>
      <c r="C360" s="23" t="s">
        <v>583</v>
      </c>
      <c r="D360" s="23">
        <v>11.0</v>
      </c>
      <c r="E360" s="11">
        <v>1.0</v>
      </c>
      <c r="F360" s="10">
        <v>1.0</v>
      </c>
      <c r="G360" s="11">
        <f>((E360/2)*(D360-1))+((E360/2)*((D360-1)/4))</f>
        <v>6.25</v>
      </c>
      <c r="H360" s="11">
        <f t="shared" si="2"/>
        <v>103.08</v>
      </c>
      <c r="I360" s="11">
        <v>8.61</v>
      </c>
      <c r="J360" s="11"/>
      <c r="K360" s="11">
        <f>(((E360/2)*(I360-1))+((E360/2)*((I360-1)/4))*0.95)</f>
        <v>4.7086875</v>
      </c>
      <c r="L360" s="11">
        <f t="shared" si="4"/>
        <v>92.456125</v>
      </c>
      <c r="M360" s="23"/>
      <c r="N360" s="23"/>
      <c r="O360" s="6"/>
      <c r="P360" s="12"/>
      <c r="Q360" s="12"/>
      <c r="R360" s="12"/>
      <c r="S360" s="12"/>
      <c r="T360" s="12"/>
    </row>
    <row r="361">
      <c r="A361" s="9">
        <v>43116.0</v>
      </c>
      <c r="B361" s="23" t="s">
        <v>582</v>
      </c>
      <c r="C361" s="23" t="s">
        <v>584</v>
      </c>
      <c r="D361" s="10">
        <v>8.0</v>
      </c>
      <c r="E361" s="11">
        <v>1.0</v>
      </c>
      <c r="F361" s="10" t="s">
        <v>42</v>
      </c>
      <c r="G361" s="11">
        <f t="shared" ref="G361:G362" si="144">-E361</f>
        <v>-1</v>
      </c>
      <c r="H361" s="11">
        <f t="shared" si="2"/>
        <v>102.08</v>
      </c>
      <c r="I361" s="11">
        <v>7.58</v>
      </c>
      <c r="J361" s="11"/>
      <c r="K361" s="11">
        <f t="shared" ref="K361:K362" si="145">-E361</f>
        <v>-1</v>
      </c>
      <c r="L361" s="11">
        <f t="shared" si="4"/>
        <v>91.456125</v>
      </c>
      <c r="M361" s="23"/>
      <c r="N361" s="23"/>
      <c r="O361" s="6"/>
      <c r="P361" s="12"/>
      <c r="Q361" s="12"/>
      <c r="R361" s="12"/>
      <c r="S361" s="12"/>
      <c r="T361" s="12"/>
    </row>
    <row r="362">
      <c r="A362" s="9">
        <v>43116.0</v>
      </c>
      <c r="B362" s="23" t="s">
        <v>582</v>
      </c>
      <c r="C362" s="23" t="s">
        <v>585</v>
      </c>
      <c r="D362" s="10">
        <v>12.0</v>
      </c>
      <c r="E362" s="11">
        <v>1.0</v>
      </c>
      <c r="F362" s="10" t="s">
        <v>42</v>
      </c>
      <c r="G362" s="11">
        <f t="shared" si="144"/>
        <v>-1</v>
      </c>
      <c r="H362" s="11">
        <f t="shared" si="2"/>
        <v>101.08</v>
      </c>
      <c r="I362" s="11">
        <v>8.41</v>
      </c>
      <c r="J362" s="11"/>
      <c r="K362" s="11">
        <f t="shared" si="145"/>
        <v>-1</v>
      </c>
      <c r="L362" s="11">
        <f t="shared" si="4"/>
        <v>90.456125</v>
      </c>
      <c r="M362" s="23"/>
      <c r="N362" s="23"/>
      <c r="O362" s="6"/>
      <c r="P362" s="12"/>
      <c r="Q362" s="12"/>
      <c r="R362" s="12"/>
      <c r="S362" s="12"/>
      <c r="T362" s="12"/>
    </row>
    <row r="363">
      <c r="A363" s="9">
        <v>43116.0</v>
      </c>
      <c r="B363" s="23" t="s">
        <v>586</v>
      </c>
      <c r="C363" s="23" t="s">
        <v>587</v>
      </c>
      <c r="D363" s="10">
        <v>8.0</v>
      </c>
      <c r="E363" s="11">
        <v>1.0</v>
      </c>
      <c r="F363" s="10">
        <v>1.0</v>
      </c>
      <c r="G363" s="11">
        <f>((E363/2)*(D363-1))+((E363/2)*((D363-1)/4))</f>
        <v>4.375</v>
      </c>
      <c r="H363" s="11">
        <f t="shared" si="2"/>
        <v>105.455</v>
      </c>
      <c r="I363" s="11">
        <v>10.0</v>
      </c>
      <c r="J363" s="11"/>
      <c r="K363" s="11">
        <f>(((E363/2)*(I363-1))+((E363/2)*((I363-1)/4))*0.95)</f>
        <v>5.56875</v>
      </c>
      <c r="L363" s="11">
        <f t="shared" si="4"/>
        <v>96.024875</v>
      </c>
      <c r="M363" s="23"/>
      <c r="N363" s="23"/>
      <c r="O363" s="6"/>
      <c r="P363" s="12"/>
      <c r="Q363" s="12"/>
      <c r="R363" s="12"/>
      <c r="S363" s="12"/>
      <c r="T363" s="12"/>
    </row>
    <row r="364">
      <c r="A364" s="9">
        <v>43116.0</v>
      </c>
      <c r="B364" s="23" t="s">
        <v>586</v>
      </c>
      <c r="C364" s="23" t="s">
        <v>588</v>
      </c>
      <c r="D364" s="10">
        <v>12.0</v>
      </c>
      <c r="E364" s="11">
        <v>1.0</v>
      </c>
      <c r="F364" s="10" t="s">
        <v>42</v>
      </c>
      <c r="G364" s="11">
        <f t="shared" ref="G364:G367" si="146">-E364</f>
        <v>-1</v>
      </c>
      <c r="H364" s="11">
        <f t="shared" si="2"/>
        <v>104.455</v>
      </c>
      <c r="I364" s="11">
        <v>9.4</v>
      </c>
      <c r="J364" s="11"/>
      <c r="K364" s="11">
        <f t="shared" ref="K364:K367" si="147">-E364</f>
        <v>-1</v>
      </c>
      <c r="L364" s="11">
        <f t="shared" si="4"/>
        <v>95.024875</v>
      </c>
      <c r="M364" s="23"/>
      <c r="N364" s="23"/>
      <c r="O364" s="6"/>
      <c r="P364" s="12"/>
      <c r="Q364" s="12"/>
      <c r="R364" s="12"/>
      <c r="S364" s="12"/>
      <c r="T364" s="12"/>
    </row>
    <row r="365">
      <c r="A365" s="9">
        <v>43116.0</v>
      </c>
      <c r="B365" s="23" t="s">
        <v>589</v>
      </c>
      <c r="C365" s="23" t="s">
        <v>407</v>
      </c>
      <c r="D365" s="10">
        <v>4.0</v>
      </c>
      <c r="E365" s="11">
        <v>1.0</v>
      </c>
      <c r="F365" s="10">
        <v>4.0</v>
      </c>
      <c r="G365" s="11">
        <f t="shared" si="146"/>
        <v>-1</v>
      </c>
      <c r="H365" s="11">
        <f t="shared" si="2"/>
        <v>103.455</v>
      </c>
      <c r="I365" s="11">
        <v>5.45</v>
      </c>
      <c r="J365" s="11"/>
      <c r="K365" s="11">
        <f t="shared" si="147"/>
        <v>-1</v>
      </c>
      <c r="L365" s="11">
        <f t="shared" si="4"/>
        <v>94.024875</v>
      </c>
      <c r="M365" s="23"/>
      <c r="N365" s="23"/>
      <c r="O365" s="6"/>
      <c r="P365" s="12"/>
      <c r="Q365" s="12"/>
      <c r="R365" s="12"/>
      <c r="S365" s="12"/>
      <c r="T365" s="12"/>
    </row>
    <row r="366">
      <c r="A366" s="9">
        <v>43116.0</v>
      </c>
      <c r="B366" s="23" t="s">
        <v>590</v>
      </c>
      <c r="C366" s="23" t="s">
        <v>591</v>
      </c>
      <c r="D366" s="10">
        <v>34.0</v>
      </c>
      <c r="E366" s="11">
        <v>1.0</v>
      </c>
      <c r="F366" s="10">
        <v>6.0</v>
      </c>
      <c r="G366" s="11">
        <f t="shared" si="146"/>
        <v>-1</v>
      </c>
      <c r="H366" s="11">
        <f t="shared" si="2"/>
        <v>102.455</v>
      </c>
      <c r="I366" s="11">
        <v>85.0</v>
      </c>
      <c r="J366" s="11"/>
      <c r="K366" s="11">
        <f t="shared" si="147"/>
        <v>-1</v>
      </c>
      <c r="L366" s="11">
        <f t="shared" si="4"/>
        <v>93.024875</v>
      </c>
      <c r="M366" s="23"/>
      <c r="N366" s="23"/>
      <c r="O366" s="6"/>
      <c r="P366" s="12"/>
      <c r="Q366" s="12"/>
      <c r="R366" s="12"/>
      <c r="S366" s="12"/>
      <c r="T366" s="12"/>
    </row>
    <row r="367">
      <c r="A367" s="9">
        <v>43116.0</v>
      </c>
      <c r="B367" s="23" t="s">
        <v>590</v>
      </c>
      <c r="C367" s="23" t="s">
        <v>592</v>
      </c>
      <c r="D367" s="10">
        <v>5.0</v>
      </c>
      <c r="E367" s="11">
        <v>1.0</v>
      </c>
      <c r="F367" s="10" t="s">
        <v>42</v>
      </c>
      <c r="G367" s="11">
        <f t="shared" si="146"/>
        <v>-1</v>
      </c>
      <c r="H367" s="11">
        <f t="shared" si="2"/>
        <v>101.455</v>
      </c>
      <c r="I367" s="11">
        <v>7.73</v>
      </c>
      <c r="J367" s="11"/>
      <c r="K367" s="11">
        <f t="shared" si="147"/>
        <v>-1</v>
      </c>
      <c r="L367" s="11">
        <f t="shared" si="4"/>
        <v>92.024875</v>
      </c>
      <c r="M367" s="23"/>
      <c r="N367" s="23"/>
      <c r="O367" s="6"/>
      <c r="P367" s="12"/>
      <c r="Q367" s="12"/>
      <c r="R367" s="12"/>
      <c r="S367" s="12"/>
      <c r="T367" s="12"/>
    </row>
    <row r="368">
      <c r="A368" s="9">
        <v>43116.0</v>
      </c>
      <c r="B368" s="23" t="s">
        <v>593</v>
      </c>
      <c r="C368" s="23" t="s">
        <v>594</v>
      </c>
      <c r="D368" s="23">
        <v>8.0</v>
      </c>
      <c r="E368" s="11">
        <v>1.0</v>
      </c>
      <c r="F368" s="10">
        <v>1.0</v>
      </c>
      <c r="G368" s="11">
        <f>((E368/2)*(D368-1))+((E368/2)*((D368-1)/4))</f>
        <v>4.375</v>
      </c>
      <c r="H368" s="11">
        <f t="shared" si="2"/>
        <v>105.83</v>
      </c>
      <c r="I368" s="11">
        <v>12.5</v>
      </c>
      <c r="J368" s="11"/>
      <c r="K368" s="11">
        <f>(((E368/2)*(I368-1))+((E368/2)*((I368-1)/4))*0.95)</f>
        <v>7.115625</v>
      </c>
      <c r="L368" s="11">
        <f t="shared" si="4"/>
        <v>99.1405</v>
      </c>
      <c r="M368" s="23"/>
      <c r="N368" s="23"/>
      <c r="O368" s="6"/>
      <c r="P368" s="12"/>
      <c r="Q368" s="12"/>
      <c r="R368" s="12"/>
      <c r="S368" s="12"/>
      <c r="T368" s="12"/>
    </row>
    <row r="369">
      <c r="A369" s="9">
        <v>43116.0</v>
      </c>
      <c r="B369" s="23" t="s">
        <v>593</v>
      </c>
      <c r="C369" s="23" t="s">
        <v>595</v>
      </c>
      <c r="D369" s="10">
        <v>12.0</v>
      </c>
      <c r="E369" s="11">
        <v>1.0</v>
      </c>
      <c r="F369" s="10">
        <v>11.0</v>
      </c>
      <c r="G369" s="11">
        <f>-E369</f>
        <v>-1</v>
      </c>
      <c r="H369" s="11">
        <f t="shared" si="2"/>
        <v>104.83</v>
      </c>
      <c r="I369" s="11">
        <v>23.79</v>
      </c>
      <c r="J369" s="11"/>
      <c r="K369" s="11">
        <f>-E369</f>
        <v>-1</v>
      </c>
      <c r="L369" s="11">
        <f t="shared" si="4"/>
        <v>98.1405</v>
      </c>
      <c r="M369" s="23"/>
      <c r="N369" s="23"/>
      <c r="O369" s="6"/>
      <c r="P369" s="12"/>
      <c r="Q369" s="12"/>
      <c r="R369" s="12"/>
      <c r="S369" s="12"/>
      <c r="T369" s="12"/>
    </row>
    <row r="370">
      <c r="A370" s="9">
        <v>43117.0</v>
      </c>
      <c r="B370" s="23" t="s">
        <v>596</v>
      </c>
      <c r="C370" s="23" t="s">
        <v>597</v>
      </c>
      <c r="D370" s="10">
        <v>23.0</v>
      </c>
      <c r="E370" s="11">
        <v>1.0</v>
      </c>
      <c r="F370" s="10">
        <v>3.0</v>
      </c>
      <c r="G370" s="11">
        <f>((E370/2)*((D370-1)/4))-(E370/2)</f>
        <v>2.25</v>
      </c>
      <c r="H370" s="11">
        <f t="shared" si="2"/>
        <v>107.08</v>
      </c>
      <c r="I370" s="11">
        <v>7.03</v>
      </c>
      <c r="J370" s="11"/>
      <c r="K370" s="11">
        <f>(((E370/2)*((I370-1)/4))*0.95)-(E370/2)</f>
        <v>0.2160625</v>
      </c>
      <c r="L370" s="11">
        <f t="shared" si="4"/>
        <v>98.3565625</v>
      </c>
      <c r="M370" s="23"/>
      <c r="N370" s="23"/>
      <c r="O370" s="6"/>
      <c r="P370" s="12"/>
      <c r="Q370" s="12"/>
      <c r="R370" s="12"/>
      <c r="S370" s="12"/>
      <c r="T370" s="12"/>
    </row>
    <row r="371">
      <c r="A371" s="9">
        <v>43117.0</v>
      </c>
      <c r="B371" s="23" t="s">
        <v>596</v>
      </c>
      <c r="C371" s="23" t="s">
        <v>598</v>
      </c>
      <c r="D371" s="23">
        <v>9.0</v>
      </c>
      <c r="E371" s="11">
        <v>1.0</v>
      </c>
      <c r="F371" s="10">
        <v>7.0</v>
      </c>
      <c r="G371" s="11">
        <f>-E371</f>
        <v>-1</v>
      </c>
      <c r="H371" s="11">
        <f t="shared" si="2"/>
        <v>106.08</v>
      </c>
      <c r="I371" s="11">
        <v>5.4</v>
      </c>
      <c r="J371" s="11"/>
      <c r="K371" s="11">
        <f>-E371</f>
        <v>-1</v>
      </c>
      <c r="L371" s="11">
        <f t="shared" si="4"/>
        <v>97.3565625</v>
      </c>
      <c r="M371" s="23"/>
      <c r="N371" s="23"/>
      <c r="O371" s="6"/>
      <c r="P371" s="12"/>
      <c r="Q371" s="12"/>
      <c r="R371" s="12"/>
      <c r="S371" s="12"/>
      <c r="T371" s="12"/>
    </row>
    <row r="372">
      <c r="A372" s="9">
        <v>43117.0</v>
      </c>
      <c r="B372" s="23" t="s">
        <v>599</v>
      </c>
      <c r="C372" s="23" t="s">
        <v>600</v>
      </c>
      <c r="D372" s="10">
        <v>11.0</v>
      </c>
      <c r="E372" s="11">
        <v>1.0</v>
      </c>
      <c r="F372" s="10">
        <v>2.0</v>
      </c>
      <c r="G372" s="11">
        <f>((E372/2)*((D372-1)/4))-(E372/2)</f>
        <v>0.75</v>
      </c>
      <c r="H372" s="11">
        <f t="shared" si="2"/>
        <v>106.83</v>
      </c>
      <c r="I372" s="11">
        <v>15.0</v>
      </c>
      <c r="J372" s="11"/>
      <c r="K372" s="11">
        <f>(((E372/2)*((I372-1)/4))*0.95)-(E372/2)</f>
        <v>1.1625</v>
      </c>
      <c r="L372" s="11">
        <f t="shared" si="4"/>
        <v>98.5190625</v>
      </c>
      <c r="M372" s="23"/>
      <c r="N372" s="23"/>
      <c r="O372" s="6"/>
      <c r="P372" s="12"/>
      <c r="Q372" s="12"/>
      <c r="R372" s="12"/>
      <c r="S372" s="12"/>
      <c r="T372" s="12"/>
    </row>
    <row r="373">
      <c r="A373" s="9">
        <v>43117.0</v>
      </c>
      <c r="B373" s="23" t="s">
        <v>599</v>
      </c>
      <c r="C373" s="23" t="s">
        <v>417</v>
      </c>
      <c r="D373" s="23">
        <v>28.0</v>
      </c>
      <c r="E373" s="11">
        <v>1.0</v>
      </c>
      <c r="F373" s="10">
        <v>6.0</v>
      </c>
      <c r="G373" s="11">
        <f t="shared" ref="G373:G376" si="148">-E373</f>
        <v>-1</v>
      </c>
      <c r="H373" s="11">
        <f t="shared" si="2"/>
        <v>105.83</v>
      </c>
      <c r="I373" s="11">
        <v>34.38</v>
      </c>
      <c r="J373" s="11"/>
      <c r="K373" s="11">
        <f t="shared" ref="K373:K376" si="149">-E373</f>
        <v>-1</v>
      </c>
      <c r="L373" s="11">
        <f t="shared" si="4"/>
        <v>97.5190625</v>
      </c>
      <c r="M373" s="23"/>
      <c r="N373" s="23"/>
      <c r="O373" s="6"/>
      <c r="P373" s="12"/>
      <c r="Q373" s="12"/>
      <c r="R373" s="12"/>
      <c r="S373" s="12"/>
      <c r="T373" s="12"/>
    </row>
    <row r="374">
      <c r="A374" s="9">
        <v>43117.0</v>
      </c>
      <c r="B374" s="23" t="s">
        <v>599</v>
      </c>
      <c r="C374" s="23" t="s">
        <v>601</v>
      </c>
      <c r="D374" s="23">
        <v>38.0</v>
      </c>
      <c r="E374" s="11">
        <v>1.0</v>
      </c>
      <c r="F374" s="10">
        <v>9.0</v>
      </c>
      <c r="G374" s="11">
        <f t="shared" si="148"/>
        <v>-1</v>
      </c>
      <c r="H374" s="11">
        <f t="shared" si="2"/>
        <v>104.83</v>
      </c>
      <c r="I374" s="11">
        <v>9.2</v>
      </c>
      <c r="J374" s="11"/>
      <c r="K374" s="11">
        <f t="shared" si="149"/>
        <v>-1</v>
      </c>
      <c r="L374" s="11">
        <f t="shared" si="4"/>
        <v>96.5190625</v>
      </c>
      <c r="M374" s="23"/>
      <c r="N374" s="23"/>
      <c r="O374" s="6"/>
      <c r="P374" s="12"/>
      <c r="Q374" s="12"/>
      <c r="R374" s="12"/>
      <c r="S374" s="12"/>
      <c r="T374" s="12"/>
    </row>
    <row r="375">
      <c r="A375" s="9">
        <v>43117.0</v>
      </c>
      <c r="B375" s="23" t="s">
        <v>599</v>
      </c>
      <c r="C375" s="23" t="s">
        <v>602</v>
      </c>
      <c r="D375" s="10">
        <v>6.0</v>
      </c>
      <c r="E375" s="11">
        <v>1.0</v>
      </c>
      <c r="F375" s="10">
        <v>11.0</v>
      </c>
      <c r="G375" s="11">
        <f t="shared" si="148"/>
        <v>-1</v>
      </c>
      <c r="H375" s="11">
        <f t="shared" si="2"/>
        <v>103.83</v>
      </c>
      <c r="I375" s="11">
        <v>4.7</v>
      </c>
      <c r="J375" s="11"/>
      <c r="K375" s="11">
        <f t="shared" si="149"/>
        <v>-1</v>
      </c>
      <c r="L375" s="11">
        <f t="shared" si="4"/>
        <v>95.5190625</v>
      </c>
      <c r="M375" s="23"/>
      <c r="N375" s="23"/>
      <c r="O375" s="6"/>
      <c r="P375" s="12"/>
      <c r="Q375" s="12"/>
      <c r="R375" s="12"/>
      <c r="S375" s="12"/>
      <c r="T375" s="12"/>
    </row>
    <row r="376">
      <c r="A376" s="9">
        <v>43117.0</v>
      </c>
      <c r="B376" s="23" t="s">
        <v>599</v>
      </c>
      <c r="C376" s="23" t="s">
        <v>603</v>
      </c>
      <c r="D376" s="10">
        <v>9.0</v>
      </c>
      <c r="E376" s="11">
        <v>1.0</v>
      </c>
      <c r="F376" s="10" t="s">
        <v>42</v>
      </c>
      <c r="G376" s="11">
        <f t="shared" si="148"/>
        <v>-1</v>
      </c>
      <c r="H376" s="11">
        <f t="shared" si="2"/>
        <v>102.83</v>
      </c>
      <c r="I376" s="11">
        <v>13.5</v>
      </c>
      <c r="J376" s="11"/>
      <c r="K376" s="11">
        <f t="shared" si="149"/>
        <v>-1</v>
      </c>
      <c r="L376" s="11">
        <f t="shared" si="4"/>
        <v>94.5190625</v>
      </c>
      <c r="M376" s="23"/>
      <c r="N376" s="23"/>
      <c r="O376" s="6"/>
      <c r="P376" s="12"/>
      <c r="Q376" s="12"/>
      <c r="R376" s="12"/>
      <c r="S376" s="12"/>
      <c r="T376" s="12"/>
    </row>
    <row r="377">
      <c r="A377" s="9">
        <v>43117.0</v>
      </c>
      <c r="B377" s="23" t="s">
        <v>604</v>
      </c>
      <c r="C377" s="23" t="s">
        <v>605</v>
      </c>
      <c r="D377" s="23">
        <v>5.0</v>
      </c>
      <c r="E377" s="11">
        <v>1.0</v>
      </c>
      <c r="F377" s="10">
        <v>2.0</v>
      </c>
      <c r="G377" s="11">
        <f>((E377/2)*((D377-1)/4))-(E377/2)</f>
        <v>0</v>
      </c>
      <c r="H377" s="11">
        <f t="shared" si="2"/>
        <v>102.83</v>
      </c>
      <c r="I377" s="11">
        <v>5.5</v>
      </c>
      <c r="J377" s="11"/>
      <c r="K377" s="11">
        <f>(((E377/2)*((I377-1)/4))*0.95)-(E377/2)</f>
        <v>0.034375</v>
      </c>
      <c r="L377" s="11">
        <f t="shared" si="4"/>
        <v>94.5534375</v>
      </c>
      <c r="M377" s="23"/>
      <c r="N377" s="23"/>
      <c r="O377" s="6"/>
      <c r="P377" s="12"/>
      <c r="Q377" s="12"/>
      <c r="R377" s="12"/>
      <c r="S377" s="12"/>
      <c r="T377" s="12"/>
    </row>
    <row r="378">
      <c r="A378" s="9">
        <v>43117.0</v>
      </c>
      <c r="B378" s="23" t="s">
        <v>606</v>
      </c>
      <c r="C378" s="23" t="s">
        <v>607</v>
      </c>
      <c r="D378" s="23">
        <v>2.5</v>
      </c>
      <c r="E378" s="11">
        <v>1.0</v>
      </c>
      <c r="F378" s="10">
        <v>1.0</v>
      </c>
      <c r="G378" s="11">
        <f>E378*(D378-1)</f>
        <v>1.5</v>
      </c>
      <c r="H378" s="11">
        <f t="shared" si="2"/>
        <v>104.33</v>
      </c>
      <c r="I378" s="11">
        <v>2.32</v>
      </c>
      <c r="J378" s="11"/>
      <c r="K378" s="11">
        <f>E378*(I378-1)*0.95</f>
        <v>1.254</v>
      </c>
      <c r="L378" s="11">
        <f t="shared" si="4"/>
        <v>95.8074375</v>
      </c>
      <c r="M378" s="23"/>
      <c r="N378" s="23"/>
      <c r="O378" s="6"/>
      <c r="P378" s="12"/>
      <c r="Q378" s="12"/>
      <c r="R378" s="12"/>
      <c r="S378" s="12"/>
      <c r="T378" s="12"/>
    </row>
    <row r="379">
      <c r="A379" s="9">
        <v>43117.0</v>
      </c>
      <c r="B379" s="23" t="s">
        <v>608</v>
      </c>
      <c r="C379" s="23" t="s">
        <v>609</v>
      </c>
      <c r="D379" s="23">
        <v>23.0</v>
      </c>
      <c r="E379" s="11">
        <v>1.0</v>
      </c>
      <c r="F379" s="10">
        <v>9.0</v>
      </c>
      <c r="G379" s="11">
        <f>-E379</f>
        <v>-1</v>
      </c>
      <c r="H379" s="11">
        <f t="shared" si="2"/>
        <v>103.33</v>
      </c>
      <c r="I379" s="11">
        <v>38.0</v>
      </c>
      <c r="J379" s="11"/>
      <c r="K379" s="11">
        <f>-E379</f>
        <v>-1</v>
      </c>
      <c r="L379" s="11">
        <f t="shared" si="4"/>
        <v>94.8074375</v>
      </c>
      <c r="M379" s="23"/>
      <c r="N379" s="23"/>
      <c r="O379" s="6"/>
      <c r="P379" s="12"/>
      <c r="Q379" s="12"/>
      <c r="R379" s="12"/>
      <c r="S379" s="12"/>
      <c r="T379" s="12"/>
    </row>
    <row r="380">
      <c r="A380" s="9">
        <v>43117.0</v>
      </c>
      <c r="B380" s="23" t="s">
        <v>610</v>
      </c>
      <c r="C380" s="23" t="s">
        <v>611</v>
      </c>
      <c r="D380" s="23">
        <v>10.0</v>
      </c>
      <c r="E380" s="11">
        <v>1.0</v>
      </c>
      <c r="F380" s="10">
        <v>3.0</v>
      </c>
      <c r="G380" s="11">
        <f>((E380/2)*((D380-1)/4))-(E380/2)</f>
        <v>0.625</v>
      </c>
      <c r="H380" s="11">
        <f t="shared" si="2"/>
        <v>103.955</v>
      </c>
      <c r="I380" s="11">
        <v>18.0</v>
      </c>
      <c r="J380" s="11"/>
      <c r="K380" s="11">
        <f>(((E380/2)*((I380-1)/4))*0.95)-(E380/2)</f>
        <v>1.51875</v>
      </c>
      <c r="L380" s="11">
        <f t="shared" si="4"/>
        <v>96.3261875</v>
      </c>
      <c r="M380" s="23"/>
      <c r="N380" s="23"/>
      <c r="O380" s="6"/>
      <c r="P380" s="12"/>
      <c r="Q380" s="12"/>
      <c r="R380" s="12"/>
      <c r="S380" s="12"/>
      <c r="T380" s="12"/>
    </row>
    <row r="381">
      <c r="A381" s="9">
        <v>43117.0</v>
      </c>
      <c r="B381" s="23" t="s">
        <v>610</v>
      </c>
      <c r="C381" s="23" t="s">
        <v>612</v>
      </c>
      <c r="D381" s="10">
        <v>11.0</v>
      </c>
      <c r="E381" s="11">
        <v>1.0</v>
      </c>
      <c r="F381" s="10">
        <v>4.0</v>
      </c>
      <c r="G381" s="11">
        <f t="shared" ref="G381:G383" si="150">-E381</f>
        <v>-1</v>
      </c>
      <c r="H381" s="11">
        <f t="shared" si="2"/>
        <v>102.955</v>
      </c>
      <c r="I381" s="11">
        <v>11.51</v>
      </c>
      <c r="J381" s="11"/>
      <c r="K381" s="11">
        <f t="shared" ref="K381:K383" si="151">-E381</f>
        <v>-1</v>
      </c>
      <c r="L381" s="11">
        <f t="shared" si="4"/>
        <v>95.3261875</v>
      </c>
      <c r="M381" s="23"/>
      <c r="N381" s="23"/>
      <c r="O381" s="6"/>
      <c r="P381" s="12"/>
      <c r="Q381" s="12"/>
      <c r="R381" s="12"/>
      <c r="S381" s="12"/>
      <c r="T381" s="12"/>
    </row>
    <row r="382">
      <c r="A382" s="9">
        <v>43117.0</v>
      </c>
      <c r="B382" s="23" t="s">
        <v>527</v>
      </c>
      <c r="C382" s="23" t="s">
        <v>613</v>
      </c>
      <c r="D382" s="23">
        <v>17.0</v>
      </c>
      <c r="E382" s="11">
        <v>1.0</v>
      </c>
      <c r="F382" s="10">
        <v>5.0</v>
      </c>
      <c r="G382" s="11">
        <f t="shared" si="150"/>
        <v>-1</v>
      </c>
      <c r="H382" s="11">
        <f t="shared" si="2"/>
        <v>101.955</v>
      </c>
      <c r="I382" s="11">
        <v>21.0</v>
      </c>
      <c r="J382" s="11"/>
      <c r="K382" s="11">
        <f t="shared" si="151"/>
        <v>-1</v>
      </c>
      <c r="L382" s="11">
        <f t="shared" si="4"/>
        <v>94.3261875</v>
      </c>
      <c r="M382" s="23"/>
      <c r="N382" s="23"/>
      <c r="O382" s="6"/>
      <c r="P382" s="12"/>
      <c r="Q382" s="12"/>
      <c r="R382" s="12"/>
      <c r="S382" s="12"/>
      <c r="T382" s="12"/>
    </row>
    <row r="383">
      <c r="A383" s="9">
        <v>43117.0</v>
      </c>
      <c r="B383" s="23" t="s">
        <v>527</v>
      </c>
      <c r="C383" s="23" t="s">
        <v>614</v>
      </c>
      <c r="D383" s="10">
        <v>20.0</v>
      </c>
      <c r="E383" s="11">
        <v>1.0</v>
      </c>
      <c r="F383" s="10">
        <v>10.0</v>
      </c>
      <c r="G383" s="11">
        <f t="shared" si="150"/>
        <v>-1</v>
      </c>
      <c r="H383" s="11">
        <f t="shared" si="2"/>
        <v>100.955</v>
      </c>
      <c r="I383" s="11">
        <v>22.49</v>
      </c>
      <c r="J383" s="11"/>
      <c r="K383" s="11">
        <f t="shared" si="151"/>
        <v>-1</v>
      </c>
      <c r="L383" s="11">
        <f t="shared" si="4"/>
        <v>93.3261875</v>
      </c>
      <c r="M383" s="23"/>
      <c r="N383" s="23"/>
      <c r="O383" s="6"/>
      <c r="P383" s="12"/>
      <c r="Q383" s="12"/>
      <c r="R383" s="12"/>
      <c r="S383" s="12"/>
      <c r="T383" s="12"/>
    </row>
    <row r="384">
      <c r="A384" s="9">
        <v>43117.0</v>
      </c>
      <c r="B384" s="23" t="s">
        <v>615</v>
      </c>
      <c r="C384" s="23" t="s">
        <v>616</v>
      </c>
      <c r="D384" s="23">
        <v>10.0</v>
      </c>
      <c r="E384" s="11">
        <v>1.0</v>
      </c>
      <c r="F384" s="10">
        <v>3.0</v>
      </c>
      <c r="G384" s="11">
        <f>((E384/2)*((D384-1)/4))-(E384/2)</f>
        <v>0.625</v>
      </c>
      <c r="H384" s="11">
        <f t="shared" si="2"/>
        <v>101.58</v>
      </c>
      <c r="I384" s="11">
        <v>4.0</v>
      </c>
      <c r="J384" s="11"/>
      <c r="K384" s="11">
        <f>(((E384/2)*((I384-1)/4))*0.95)-(E384/2)</f>
        <v>-0.14375</v>
      </c>
      <c r="L384" s="11">
        <f t="shared" si="4"/>
        <v>93.1824375</v>
      </c>
      <c r="M384" s="23"/>
      <c r="N384" s="23"/>
      <c r="O384" s="6"/>
      <c r="P384" s="12"/>
      <c r="Q384" s="12"/>
      <c r="R384" s="12"/>
      <c r="S384" s="12"/>
      <c r="T384" s="12"/>
    </row>
    <row r="385">
      <c r="A385" s="9">
        <v>43117.0</v>
      </c>
      <c r="B385" s="23" t="s">
        <v>472</v>
      </c>
      <c r="C385" s="23" t="s">
        <v>617</v>
      </c>
      <c r="D385" s="10">
        <v>18.0</v>
      </c>
      <c r="E385" s="11">
        <v>1.0</v>
      </c>
      <c r="F385" s="10">
        <v>4.0</v>
      </c>
      <c r="G385" s="11">
        <f>-E385</f>
        <v>-1</v>
      </c>
      <c r="H385" s="11">
        <f t="shared" si="2"/>
        <v>100.58</v>
      </c>
      <c r="I385" s="11">
        <v>15.85</v>
      </c>
      <c r="J385" s="11"/>
      <c r="K385" s="11">
        <f>-E385</f>
        <v>-1</v>
      </c>
      <c r="L385" s="11">
        <f t="shared" si="4"/>
        <v>92.1824375</v>
      </c>
      <c r="M385" s="23"/>
      <c r="N385" s="23"/>
      <c r="O385" s="6"/>
      <c r="P385" s="12"/>
      <c r="Q385" s="12"/>
      <c r="R385" s="12"/>
      <c r="S385" s="12"/>
      <c r="T385" s="12"/>
    </row>
    <row r="386">
      <c r="A386" s="9">
        <v>43117.0</v>
      </c>
      <c r="B386" s="23" t="s">
        <v>618</v>
      </c>
      <c r="C386" s="23" t="s">
        <v>619</v>
      </c>
      <c r="D386" s="10">
        <v>6.0</v>
      </c>
      <c r="E386" s="11">
        <v>1.0</v>
      </c>
      <c r="F386" s="10">
        <v>3.0</v>
      </c>
      <c r="G386" s="11">
        <f>((E386/2)*((D386-1)/4))-(E386/2)</f>
        <v>0.125</v>
      </c>
      <c r="H386" s="11">
        <f t="shared" si="2"/>
        <v>100.705</v>
      </c>
      <c r="I386" s="11">
        <v>8.34</v>
      </c>
      <c r="J386" s="11"/>
      <c r="K386" s="11">
        <f>(((E386/2)*((I386-1)/4))*0.95)-(E386/2)</f>
        <v>0.371625</v>
      </c>
      <c r="L386" s="11">
        <f t="shared" si="4"/>
        <v>92.5540625</v>
      </c>
      <c r="M386" s="23"/>
      <c r="N386" s="23"/>
      <c r="O386" s="6"/>
      <c r="P386" s="12"/>
      <c r="Q386" s="12"/>
      <c r="R386" s="12"/>
      <c r="S386" s="12"/>
      <c r="T386" s="12"/>
    </row>
    <row r="387">
      <c r="A387" s="9">
        <v>43118.0</v>
      </c>
      <c r="B387" s="23" t="s">
        <v>620</v>
      </c>
      <c r="C387" s="23" t="s">
        <v>621</v>
      </c>
      <c r="D387" s="23">
        <v>9.0</v>
      </c>
      <c r="E387" s="11">
        <v>1.0</v>
      </c>
      <c r="F387" s="10" t="s">
        <v>59</v>
      </c>
      <c r="G387" s="11">
        <f>-E387</f>
        <v>-1</v>
      </c>
      <c r="H387" s="11">
        <f t="shared" si="2"/>
        <v>99.705</v>
      </c>
      <c r="I387" s="11">
        <v>9.2</v>
      </c>
      <c r="J387" s="11"/>
      <c r="K387" s="11">
        <f>-E387</f>
        <v>-1</v>
      </c>
      <c r="L387" s="11">
        <f t="shared" si="4"/>
        <v>91.5540625</v>
      </c>
      <c r="M387" s="23"/>
      <c r="N387" s="23"/>
      <c r="O387" s="6"/>
      <c r="P387" s="12"/>
      <c r="Q387" s="12"/>
      <c r="R387" s="12"/>
      <c r="S387" s="12"/>
      <c r="T387" s="12"/>
    </row>
    <row r="388">
      <c r="A388" s="9">
        <v>43118.0</v>
      </c>
      <c r="B388" s="23" t="s">
        <v>622</v>
      </c>
      <c r="C388" s="23" t="s">
        <v>150</v>
      </c>
      <c r="D388" s="10">
        <v>12.0</v>
      </c>
      <c r="E388" s="11">
        <v>1.0</v>
      </c>
      <c r="F388" s="10">
        <v>3.0</v>
      </c>
      <c r="G388" s="11">
        <f>((E388/2)*((D388-1)/4))-(E388/2)</f>
        <v>0.875</v>
      </c>
      <c r="H388" s="11">
        <f t="shared" si="2"/>
        <v>100.58</v>
      </c>
      <c r="I388" s="11">
        <v>10.0</v>
      </c>
      <c r="J388" s="11"/>
      <c r="K388" s="11">
        <f>(((E388/2)*((I388-1)/4))*0.95)-(E388/2)</f>
        <v>0.56875</v>
      </c>
      <c r="L388" s="11">
        <f t="shared" si="4"/>
        <v>92.1228125</v>
      </c>
      <c r="M388" s="23"/>
      <c r="N388" s="23"/>
      <c r="O388" s="6"/>
      <c r="P388" s="12"/>
      <c r="Q388" s="12"/>
      <c r="R388" s="12"/>
      <c r="S388" s="12"/>
      <c r="T388" s="12"/>
    </row>
    <row r="389">
      <c r="A389" s="9">
        <v>43118.0</v>
      </c>
      <c r="B389" s="23" t="s">
        <v>622</v>
      </c>
      <c r="C389" s="23" t="s">
        <v>623</v>
      </c>
      <c r="D389" s="10">
        <v>30.0</v>
      </c>
      <c r="E389" s="11">
        <v>1.0</v>
      </c>
      <c r="F389" s="10">
        <v>6.0</v>
      </c>
      <c r="G389" s="11">
        <f>-E389</f>
        <v>-1</v>
      </c>
      <c r="H389" s="11">
        <f t="shared" si="2"/>
        <v>99.58</v>
      </c>
      <c r="I389" s="11">
        <v>29.39</v>
      </c>
      <c r="J389" s="11"/>
      <c r="K389" s="11">
        <f>-E389</f>
        <v>-1</v>
      </c>
      <c r="L389" s="11">
        <f t="shared" si="4"/>
        <v>91.1228125</v>
      </c>
      <c r="M389" s="23"/>
      <c r="N389" s="23"/>
      <c r="O389" s="6"/>
      <c r="P389" s="12"/>
      <c r="Q389" s="12"/>
      <c r="R389" s="12"/>
      <c r="S389" s="12"/>
      <c r="T389" s="12"/>
    </row>
    <row r="390">
      <c r="A390" s="9">
        <v>43118.0</v>
      </c>
      <c r="B390" s="23" t="s">
        <v>624</v>
      </c>
      <c r="C390" s="23" t="s">
        <v>625</v>
      </c>
      <c r="D390" s="10">
        <v>2.1</v>
      </c>
      <c r="E390" s="11">
        <v>1.0</v>
      </c>
      <c r="F390" s="10">
        <v>1.0</v>
      </c>
      <c r="G390" s="11">
        <f>E390*(D390-1)</f>
        <v>1.1</v>
      </c>
      <c r="H390" s="11">
        <f t="shared" si="2"/>
        <v>100.68</v>
      </c>
      <c r="I390" s="11">
        <v>2.18</v>
      </c>
      <c r="J390" s="11"/>
      <c r="K390" s="11">
        <f>E390*(I390-1)*0.95</f>
        <v>1.121</v>
      </c>
      <c r="L390" s="11">
        <f t="shared" si="4"/>
        <v>92.2438125</v>
      </c>
      <c r="M390" s="23"/>
      <c r="N390" s="23"/>
      <c r="O390" s="6"/>
      <c r="P390" s="12"/>
      <c r="Q390" s="12"/>
      <c r="R390" s="12"/>
      <c r="S390" s="12"/>
      <c r="T390" s="12"/>
    </row>
    <row r="391">
      <c r="A391" s="9">
        <v>43118.0</v>
      </c>
      <c r="B391" s="23" t="s">
        <v>624</v>
      </c>
      <c r="C391" s="23" t="s">
        <v>626</v>
      </c>
      <c r="D391" s="10">
        <v>12.0</v>
      </c>
      <c r="E391" s="11">
        <v>1.0</v>
      </c>
      <c r="F391" s="10">
        <v>2.0</v>
      </c>
      <c r="G391" s="11">
        <f>((E391/2)*((D391-1)/4))-(E391/2)</f>
        <v>0.875</v>
      </c>
      <c r="H391" s="11">
        <f t="shared" si="2"/>
        <v>101.555</v>
      </c>
      <c r="I391" s="11">
        <v>12.28</v>
      </c>
      <c r="J391" s="11"/>
      <c r="K391" s="11">
        <f>(((E391/2)*((I391-1)/4))*0.95)-(E391/2)</f>
        <v>0.8395</v>
      </c>
      <c r="L391" s="11">
        <f t="shared" si="4"/>
        <v>93.0833125</v>
      </c>
      <c r="M391" s="23"/>
      <c r="N391" s="23"/>
      <c r="O391" s="6"/>
      <c r="P391" s="12"/>
      <c r="Q391" s="12"/>
      <c r="R391" s="12"/>
      <c r="S391" s="12"/>
      <c r="T391" s="12"/>
    </row>
    <row r="392">
      <c r="A392" s="9">
        <v>43118.0</v>
      </c>
      <c r="B392" s="23" t="s">
        <v>627</v>
      </c>
      <c r="C392" s="23" t="s">
        <v>628</v>
      </c>
      <c r="D392" s="10">
        <v>13.0</v>
      </c>
      <c r="E392" s="11">
        <v>1.0</v>
      </c>
      <c r="F392" s="10">
        <v>6.0</v>
      </c>
      <c r="G392" s="11">
        <f t="shared" ref="G392:G393" si="152">-E392</f>
        <v>-1</v>
      </c>
      <c r="H392" s="11">
        <f t="shared" si="2"/>
        <v>100.555</v>
      </c>
      <c r="I392" s="11">
        <v>26.65</v>
      </c>
      <c r="J392" s="11"/>
      <c r="K392" s="11">
        <f t="shared" ref="K392:K393" si="153">-E392</f>
        <v>-1</v>
      </c>
      <c r="L392" s="11">
        <f t="shared" si="4"/>
        <v>92.0833125</v>
      </c>
      <c r="M392" s="23"/>
      <c r="N392" s="23"/>
      <c r="O392" s="6"/>
      <c r="P392" s="12"/>
      <c r="Q392" s="12"/>
      <c r="R392" s="12"/>
      <c r="S392" s="12"/>
      <c r="T392" s="12"/>
    </row>
    <row r="393">
      <c r="A393" s="9">
        <v>43118.0</v>
      </c>
      <c r="B393" s="23" t="s">
        <v>627</v>
      </c>
      <c r="C393" s="23" t="s">
        <v>629</v>
      </c>
      <c r="D393" s="23">
        <v>13.0</v>
      </c>
      <c r="E393" s="11">
        <v>1.0</v>
      </c>
      <c r="F393" s="10">
        <v>7.0</v>
      </c>
      <c r="G393" s="11">
        <f t="shared" si="152"/>
        <v>-1</v>
      </c>
      <c r="H393" s="11">
        <f t="shared" si="2"/>
        <v>99.555</v>
      </c>
      <c r="I393" s="11">
        <v>9.4</v>
      </c>
      <c r="J393" s="11"/>
      <c r="K393" s="11">
        <f t="shared" si="153"/>
        <v>-1</v>
      </c>
      <c r="L393" s="11">
        <f t="shared" si="4"/>
        <v>91.0833125</v>
      </c>
      <c r="M393" s="23"/>
      <c r="N393" s="23"/>
      <c r="O393" s="6"/>
      <c r="P393" s="12"/>
      <c r="Q393" s="12"/>
      <c r="R393" s="12"/>
      <c r="S393" s="12"/>
      <c r="T393" s="12"/>
    </row>
    <row r="394">
      <c r="A394" s="9">
        <v>43118.0</v>
      </c>
      <c r="B394" s="23" t="s">
        <v>630</v>
      </c>
      <c r="C394" s="23" t="s">
        <v>631</v>
      </c>
      <c r="D394" s="23">
        <v>16.0</v>
      </c>
      <c r="E394" s="11">
        <v>1.0</v>
      </c>
      <c r="F394" s="10">
        <v>3.0</v>
      </c>
      <c r="G394" s="11">
        <f>((E394/2)*((D394-1)/4))-(E394/2)</f>
        <v>1.375</v>
      </c>
      <c r="H394" s="11">
        <f t="shared" si="2"/>
        <v>100.93</v>
      </c>
      <c r="I394" s="11">
        <v>7.18</v>
      </c>
      <c r="J394" s="11"/>
      <c r="K394" s="11">
        <f>(((E394/2)*((I394-1)/4))*0.95)-(E394/2)</f>
        <v>0.233875</v>
      </c>
      <c r="L394" s="11">
        <f t="shared" si="4"/>
        <v>91.3171875</v>
      </c>
      <c r="M394" s="23"/>
      <c r="N394" s="23"/>
      <c r="O394" s="6"/>
      <c r="P394" s="12"/>
      <c r="Q394" s="12"/>
      <c r="R394" s="12"/>
      <c r="S394" s="12"/>
      <c r="T394" s="12"/>
    </row>
    <row r="395">
      <c r="A395" s="9">
        <v>43118.0</v>
      </c>
      <c r="B395" s="23" t="s">
        <v>632</v>
      </c>
      <c r="C395" s="23" t="s">
        <v>225</v>
      </c>
      <c r="D395" s="23">
        <v>2.88</v>
      </c>
      <c r="E395" s="11">
        <v>1.0</v>
      </c>
      <c r="F395" s="10">
        <v>6.0</v>
      </c>
      <c r="G395" s="11">
        <f>-E395</f>
        <v>-1</v>
      </c>
      <c r="H395" s="11">
        <f t="shared" si="2"/>
        <v>99.93</v>
      </c>
      <c r="I395" s="11">
        <v>2.7</v>
      </c>
      <c r="J395" s="11"/>
      <c r="K395" s="11">
        <f>-E395</f>
        <v>-1</v>
      </c>
      <c r="L395" s="11">
        <f t="shared" si="4"/>
        <v>90.3171875</v>
      </c>
      <c r="M395" s="23"/>
      <c r="N395" s="23"/>
      <c r="O395" s="6"/>
      <c r="P395" s="12"/>
      <c r="Q395" s="12"/>
      <c r="R395" s="12"/>
      <c r="S395" s="12"/>
      <c r="T395" s="12"/>
    </row>
    <row r="396">
      <c r="A396" s="9">
        <v>43118.0</v>
      </c>
      <c r="B396" s="23" t="s">
        <v>633</v>
      </c>
      <c r="C396" s="23" t="s">
        <v>634</v>
      </c>
      <c r="D396" s="23">
        <v>5.0</v>
      </c>
      <c r="E396" s="11">
        <v>1.0</v>
      </c>
      <c r="F396" s="10">
        <v>2.0</v>
      </c>
      <c r="G396" s="11">
        <f>((E396/2)*((D396-1)/4))-(E396/2)</f>
        <v>0</v>
      </c>
      <c r="H396" s="11">
        <f t="shared" si="2"/>
        <v>99.93</v>
      </c>
      <c r="I396" s="11">
        <v>4.9</v>
      </c>
      <c r="J396" s="11"/>
      <c r="K396" s="11">
        <f>(((E396/2)*((I396-1)/4))*0.95)-(E396/2)</f>
        <v>-0.036875</v>
      </c>
      <c r="L396" s="11">
        <f t="shared" si="4"/>
        <v>90.2803125</v>
      </c>
      <c r="M396" s="23"/>
      <c r="N396" s="23"/>
      <c r="O396" s="6"/>
      <c r="P396" s="12"/>
      <c r="Q396" s="12"/>
      <c r="R396" s="12"/>
      <c r="S396" s="12"/>
      <c r="T396" s="12"/>
    </row>
    <row r="397">
      <c r="A397" s="9">
        <v>43118.0</v>
      </c>
      <c r="B397" s="23" t="s">
        <v>633</v>
      </c>
      <c r="C397" s="23" t="s">
        <v>635</v>
      </c>
      <c r="D397" s="10">
        <v>10.0</v>
      </c>
      <c r="E397" s="11">
        <v>1.0</v>
      </c>
      <c r="F397" s="10" t="s">
        <v>67</v>
      </c>
      <c r="G397" s="11">
        <f>-E397</f>
        <v>-1</v>
      </c>
      <c r="H397" s="11">
        <f t="shared" si="2"/>
        <v>98.93</v>
      </c>
      <c r="I397" s="11">
        <v>7.2</v>
      </c>
      <c r="J397" s="11"/>
      <c r="K397" s="11">
        <f>-E397</f>
        <v>-1</v>
      </c>
      <c r="L397" s="11">
        <f t="shared" si="4"/>
        <v>89.2803125</v>
      </c>
      <c r="M397" s="23"/>
      <c r="N397" s="23"/>
      <c r="O397" s="6"/>
      <c r="P397" s="12"/>
      <c r="Q397" s="12"/>
      <c r="R397" s="12"/>
      <c r="S397" s="12"/>
      <c r="T397" s="12"/>
    </row>
    <row r="398">
      <c r="A398" s="9">
        <v>43118.0</v>
      </c>
      <c r="B398" s="23" t="s">
        <v>636</v>
      </c>
      <c r="C398" s="23" t="s">
        <v>637</v>
      </c>
      <c r="D398" s="10">
        <v>10.0</v>
      </c>
      <c r="E398" s="11">
        <v>1.0</v>
      </c>
      <c r="F398" s="10">
        <v>2.0</v>
      </c>
      <c r="G398" s="11">
        <f t="shared" ref="G398:G399" si="154">((E398/2)*((D398-1)/4))-(E398/2)</f>
        <v>0.625</v>
      </c>
      <c r="H398" s="11">
        <f t="shared" si="2"/>
        <v>99.555</v>
      </c>
      <c r="I398" s="11">
        <v>11.06</v>
      </c>
      <c r="J398" s="11"/>
      <c r="K398" s="11">
        <f t="shared" ref="K398:K399" si="155">(((E398/2)*((I398-1)/4))*0.95)-(E398/2)</f>
        <v>0.694625</v>
      </c>
      <c r="L398" s="11">
        <f t="shared" si="4"/>
        <v>89.9749375</v>
      </c>
      <c r="M398" s="23"/>
      <c r="N398" s="23"/>
      <c r="O398" s="6"/>
      <c r="P398" s="12"/>
      <c r="Q398" s="12"/>
      <c r="R398" s="12"/>
      <c r="S398" s="12"/>
      <c r="T398" s="12"/>
    </row>
    <row r="399">
      <c r="A399" s="9">
        <v>43118.0</v>
      </c>
      <c r="B399" s="23" t="s">
        <v>636</v>
      </c>
      <c r="C399" s="23" t="s">
        <v>638</v>
      </c>
      <c r="D399" s="23">
        <v>13.0</v>
      </c>
      <c r="E399" s="11">
        <v>1.0</v>
      </c>
      <c r="F399" s="10">
        <v>3.0</v>
      </c>
      <c r="G399" s="11">
        <f t="shared" si="154"/>
        <v>1</v>
      </c>
      <c r="H399" s="11">
        <f t="shared" si="2"/>
        <v>100.555</v>
      </c>
      <c r="I399" s="11">
        <v>6.7</v>
      </c>
      <c r="J399" s="11"/>
      <c r="K399" s="11">
        <f t="shared" si="155"/>
        <v>0.176875</v>
      </c>
      <c r="L399" s="11">
        <f t="shared" si="4"/>
        <v>90.1518125</v>
      </c>
      <c r="M399" s="23"/>
      <c r="N399" s="23"/>
      <c r="O399" s="6"/>
      <c r="P399" s="12"/>
      <c r="Q399" s="12"/>
      <c r="R399" s="12"/>
      <c r="S399" s="12"/>
      <c r="T399" s="12"/>
    </row>
    <row r="400">
      <c r="A400" s="9">
        <v>43118.0</v>
      </c>
      <c r="B400" s="23" t="s">
        <v>303</v>
      </c>
      <c r="C400" s="23" t="s">
        <v>164</v>
      </c>
      <c r="D400" s="10">
        <v>5.0</v>
      </c>
      <c r="E400" s="11">
        <v>1.0</v>
      </c>
      <c r="F400" s="10">
        <v>3.0</v>
      </c>
      <c r="G400" s="11">
        <f t="shared" ref="G400:G407" si="156">-E400</f>
        <v>-1</v>
      </c>
      <c r="H400" s="11">
        <f t="shared" si="2"/>
        <v>99.555</v>
      </c>
      <c r="I400" s="11">
        <v>4.7</v>
      </c>
      <c r="J400" s="11"/>
      <c r="K400" s="11">
        <f t="shared" ref="K400:K407" si="157">-E400</f>
        <v>-1</v>
      </c>
      <c r="L400" s="11">
        <f t="shared" si="4"/>
        <v>89.1518125</v>
      </c>
      <c r="M400" s="23"/>
      <c r="N400" s="23"/>
      <c r="O400" s="6"/>
      <c r="P400" s="12"/>
      <c r="Q400" s="12"/>
      <c r="R400" s="12"/>
      <c r="S400" s="12"/>
      <c r="T400" s="12"/>
    </row>
    <row r="401">
      <c r="A401" s="9">
        <v>43118.0</v>
      </c>
      <c r="B401" s="23" t="s">
        <v>303</v>
      </c>
      <c r="C401" s="23" t="s">
        <v>639</v>
      </c>
      <c r="D401" s="23">
        <v>5.0</v>
      </c>
      <c r="E401" s="11">
        <v>1.0</v>
      </c>
      <c r="F401" s="10">
        <v>4.0</v>
      </c>
      <c r="G401" s="11">
        <f t="shared" si="156"/>
        <v>-1</v>
      </c>
      <c r="H401" s="11">
        <f t="shared" si="2"/>
        <v>98.555</v>
      </c>
      <c r="I401" s="11">
        <v>5.92</v>
      </c>
      <c r="J401" s="11"/>
      <c r="K401" s="11">
        <f t="shared" si="157"/>
        <v>-1</v>
      </c>
      <c r="L401" s="11">
        <f t="shared" si="4"/>
        <v>88.1518125</v>
      </c>
      <c r="M401" s="23"/>
      <c r="N401" s="23"/>
      <c r="O401" s="6"/>
      <c r="P401" s="12"/>
      <c r="Q401" s="12"/>
      <c r="R401" s="12"/>
      <c r="S401" s="12"/>
      <c r="T401" s="12"/>
    </row>
    <row r="402">
      <c r="A402" s="9">
        <v>43118.0</v>
      </c>
      <c r="B402" s="23" t="s">
        <v>303</v>
      </c>
      <c r="C402" s="23" t="s">
        <v>640</v>
      </c>
      <c r="D402" s="10">
        <v>6.0</v>
      </c>
      <c r="E402" s="11">
        <v>1.0</v>
      </c>
      <c r="F402" s="10">
        <v>7.0</v>
      </c>
      <c r="G402" s="11">
        <f t="shared" si="156"/>
        <v>-1</v>
      </c>
      <c r="H402" s="11">
        <f t="shared" si="2"/>
        <v>97.555</v>
      </c>
      <c r="I402" s="11">
        <v>9.3</v>
      </c>
      <c r="J402" s="11"/>
      <c r="K402" s="11">
        <f t="shared" si="157"/>
        <v>-1</v>
      </c>
      <c r="L402" s="11">
        <f t="shared" si="4"/>
        <v>87.1518125</v>
      </c>
      <c r="M402" s="23"/>
      <c r="N402" s="23"/>
      <c r="O402" s="6"/>
      <c r="P402" s="12"/>
      <c r="Q402" s="12"/>
      <c r="R402" s="12"/>
      <c r="S402" s="12"/>
      <c r="T402" s="12"/>
    </row>
    <row r="403">
      <c r="A403" s="9">
        <v>43118.0</v>
      </c>
      <c r="B403" s="23" t="s">
        <v>641</v>
      </c>
      <c r="C403" s="23" t="s">
        <v>642</v>
      </c>
      <c r="D403" s="23">
        <v>3.25</v>
      </c>
      <c r="E403" s="11">
        <v>1.0</v>
      </c>
      <c r="F403" s="10">
        <v>2.0</v>
      </c>
      <c r="G403" s="11">
        <f t="shared" si="156"/>
        <v>-1</v>
      </c>
      <c r="H403" s="11">
        <f t="shared" si="2"/>
        <v>96.555</v>
      </c>
      <c r="I403" s="11">
        <v>3.79</v>
      </c>
      <c r="J403" s="11"/>
      <c r="K403" s="11">
        <f t="shared" si="157"/>
        <v>-1</v>
      </c>
      <c r="L403" s="11">
        <f t="shared" si="4"/>
        <v>86.1518125</v>
      </c>
      <c r="M403" s="23"/>
      <c r="N403" s="23"/>
      <c r="O403" s="6"/>
      <c r="P403" s="12"/>
      <c r="Q403" s="12"/>
      <c r="R403" s="12"/>
      <c r="S403" s="12"/>
      <c r="T403" s="12"/>
    </row>
    <row r="404">
      <c r="A404" s="9">
        <v>43118.0</v>
      </c>
      <c r="B404" s="23" t="s">
        <v>641</v>
      </c>
      <c r="C404" s="23" t="s">
        <v>643</v>
      </c>
      <c r="D404" s="23">
        <v>17.0</v>
      </c>
      <c r="E404" s="11">
        <v>1.0</v>
      </c>
      <c r="F404" s="10">
        <v>5.0</v>
      </c>
      <c r="G404" s="11">
        <f t="shared" si="156"/>
        <v>-1</v>
      </c>
      <c r="H404" s="11">
        <f t="shared" si="2"/>
        <v>95.555</v>
      </c>
      <c r="I404" s="11">
        <v>33.21</v>
      </c>
      <c r="J404" s="11"/>
      <c r="K404" s="11">
        <f t="shared" si="157"/>
        <v>-1</v>
      </c>
      <c r="L404" s="11">
        <f t="shared" si="4"/>
        <v>85.1518125</v>
      </c>
      <c r="M404" s="23"/>
      <c r="N404" s="23"/>
      <c r="O404" s="6"/>
      <c r="P404" s="12"/>
      <c r="Q404" s="12"/>
      <c r="R404" s="12"/>
      <c r="S404" s="12"/>
      <c r="T404" s="12"/>
    </row>
    <row r="405">
      <c r="A405" s="9">
        <v>43118.0</v>
      </c>
      <c r="B405" s="23" t="s">
        <v>641</v>
      </c>
      <c r="C405" s="23" t="s">
        <v>644</v>
      </c>
      <c r="D405" s="23">
        <v>10.0</v>
      </c>
      <c r="E405" s="11">
        <v>1.0</v>
      </c>
      <c r="F405" s="10">
        <v>7.0</v>
      </c>
      <c r="G405" s="11">
        <f t="shared" si="156"/>
        <v>-1</v>
      </c>
      <c r="H405" s="11">
        <f t="shared" si="2"/>
        <v>94.555</v>
      </c>
      <c r="I405" s="11">
        <v>5.73</v>
      </c>
      <c r="J405" s="11"/>
      <c r="K405" s="11">
        <f t="shared" si="157"/>
        <v>-1</v>
      </c>
      <c r="L405" s="11">
        <f t="shared" si="4"/>
        <v>84.1518125</v>
      </c>
      <c r="M405" s="23"/>
      <c r="N405" s="23"/>
      <c r="O405" s="6"/>
      <c r="P405" s="12"/>
      <c r="Q405" s="12"/>
      <c r="R405" s="12"/>
      <c r="S405" s="12"/>
      <c r="T405" s="12"/>
    </row>
    <row r="406">
      <c r="A406" s="9">
        <v>43118.0</v>
      </c>
      <c r="B406" s="23" t="s">
        <v>305</v>
      </c>
      <c r="C406" s="23" t="s">
        <v>645</v>
      </c>
      <c r="D406" s="23">
        <v>4.0</v>
      </c>
      <c r="E406" s="11">
        <v>1.0</v>
      </c>
      <c r="F406" s="10">
        <v>3.0</v>
      </c>
      <c r="G406" s="11">
        <f t="shared" si="156"/>
        <v>-1</v>
      </c>
      <c r="H406" s="11">
        <f t="shared" si="2"/>
        <v>93.555</v>
      </c>
      <c r="I406" s="11">
        <v>2.81</v>
      </c>
      <c r="J406" s="11"/>
      <c r="K406" s="11">
        <f t="shared" si="157"/>
        <v>-1</v>
      </c>
      <c r="L406" s="11">
        <f t="shared" si="4"/>
        <v>83.1518125</v>
      </c>
      <c r="M406" s="23"/>
      <c r="N406" s="23"/>
      <c r="O406" s="6"/>
      <c r="P406" s="12"/>
      <c r="Q406" s="12"/>
      <c r="R406" s="12"/>
      <c r="S406" s="12"/>
      <c r="T406" s="12"/>
    </row>
    <row r="407">
      <c r="A407" s="9">
        <v>43118.0</v>
      </c>
      <c r="B407" s="23" t="s">
        <v>646</v>
      </c>
      <c r="C407" s="23" t="s">
        <v>647</v>
      </c>
      <c r="D407" s="10">
        <v>14.0</v>
      </c>
      <c r="E407" s="11">
        <v>1.0</v>
      </c>
      <c r="F407" s="10">
        <v>6.0</v>
      </c>
      <c r="G407" s="11">
        <f t="shared" si="156"/>
        <v>-1</v>
      </c>
      <c r="H407" s="11">
        <f t="shared" si="2"/>
        <v>92.555</v>
      </c>
      <c r="I407" s="11">
        <v>13.5</v>
      </c>
      <c r="J407" s="11"/>
      <c r="K407" s="11">
        <f t="shared" si="157"/>
        <v>-1</v>
      </c>
      <c r="L407" s="11">
        <f t="shared" si="4"/>
        <v>82.1518125</v>
      </c>
      <c r="M407" s="23"/>
      <c r="N407" s="23"/>
      <c r="O407" s="6"/>
      <c r="P407" s="12"/>
      <c r="Q407" s="12"/>
      <c r="R407" s="12"/>
      <c r="S407" s="12"/>
      <c r="T407" s="12"/>
    </row>
    <row r="408">
      <c r="A408" s="9">
        <v>43118.0</v>
      </c>
      <c r="B408" s="23" t="s">
        <v>180</v>
      </c>
      <c r="C408" s="23" t="s">
        <v>468</v>
      </c>
      <c r="D408" s="10">
        <v>3.0</v>
      </c>
      <c r="E408" s="11">
        <v>1.0</v>
      </c>
      <c r="F408" s="10">
        <v>1.0</v>
      </c>
      <c r="G408" s="11">
        <f>E408*(D408-1)</f>
        <v>2</v>
      </c>
      <c r="H408" s="11">
        <f t="shared" si="2"/>
        <v>94.555</v>
      </c>
      <c r="I408" s="11">
        <v>2.75</v>
      </c>
      <c r="J408" s="11"/>
      <c r="K408" s="11">
        <f>E408*(I408-1)*0.95</f>
        <v>1.6625</v>
      </c>
      <c r="L408" s="11">
        <f t="shared" si="4"/>
        <v>83.8143125</v>
      </c>
      <c r="M408" s="23"/>
      <c r="N408" s="13"/>
      <c r="O408" s="16"/>
      <c r="P408" s="12"/>
      <c r="Q408" s="12"/>
      <c r="R408" s="12"/>
      <c r="S408" s="12"/>
      <c r="T408" s="12"/>
    </row>
    <row r="409">
      <c r="A409" s="9">
        <v>43118.0</v>
      </c>
      <c r="B409" s="23" t="s">
        <v>180</v>
      </c>
      <c r="C409" s="23" t="s">
        <v>648</v>
      </c>
      <c r="D409" s="23">
        <v>6.0</v>
      </c>
      <c r="E409" s="11">
        <v>1.0</v>
      </c>
      <c r="F409" s="10">
        <v>2.0</v>
      </c>
      <c r="G409" s="11">
        <f t="shared" ref="G409:G410" si="158">((E409/2)*((D409-1)/4))-(E409/2)</f>
        <v>0.125</v>
      </c>
      <c r="H409" s="11">
        <f t="shared" si="2"/>
        <v>94.68</v>
      </c>
      <c r="I409" s="11">
        <v>6.98</v>
      </c>
      <c r="J409" s="11"/>
      <c r="K409" s="11">
        <f t="shared" ref="K409:K410" si="159">(((E409/2)*((I409-1)/4))*0.95)-(E409/2)</f>
        <v>0.210125</v>
      </c>
      <c r="L409" s="11">
        <f t="shared" si="4"/>
        <v>84.0244375</v>
      </c>
      <c r="M409" s="23"/>
      <c r="N409" s="23"/>
      <c r="O409" s="6"/>
      <c r="P409" s="12"/>
      <c r="Q409" s="12"/>
      <c r="R409" s="12"/>
      <c r="S409" s="12"/>
      <c r="T409" s="12"/>
    </row>
    <row r="410">
      <c r="A410" s="25">
        <v>43119.0</v>
      </c>
      <c r="B410" s="23" t="s">
        <v>538</v>
      </c>
      <c r="C410" s="23" t="s">
        <v>649</v>
      </c>
      <c r="D410" s="23">
        <v>5.0</v>
      </c>
      <c r="E410" s="11">
        <v>1.0</v>
      </c>
      <c r="F410" s="10">
        <v>2.0</v>
      </c>
      <c r="G410" s="11">
        <f t="shared" si="158"/>
        <v>0</v>
      </c>
      <c r="H410" s="11">
        <f t="shared" si="2"/>
        <v>94.68</v>
      </c>
      <c r="I410" s="11">
        <v>3.0</v>
      </c>
      <c r="J410" s="11"/>
      <c r="K410" s="11">
        <f t="shared" si="159"/>
        <v>-0.2625</v>
      </c>
      <c r="L410" s="11">
        <f t="shared" si="4"/>
        <v>83.7619375</v>
      </c>
      <c r="M410" s="23"/>
      <c r="N410" s="23"/>
      <c r="O410" s="6"/>
      <c r="P410" s="12"/>
      <c r="Q410" s="12"/>
      <c r="R410" s="12"/>
      <c r="S410" s="12"/>
      <c r="T410" s="12"/>
    </row>
    <row r="411">
      <c r="A411" s="25">
        <v>43119.0</v>
      </c>
      <c r="B411" s="23" t="s">
        <v>650</v>
      </c>
      <c r="C411" s="23" t="s">
        <v>651</v>
      </c>
      <c r="D411" s="10">
        <v>15.0</v>
      </c>
      <c r="E411" s="11">
        <v>1.0</v>
      </c>
      <c r="F411" s="10" t="s">
        <v>59</v>
      </c>
      <c r="G411" s="11">
        <f>-E411</f>
        <v>-1</v>
      </c>
      <c r="H411" s="11">
        <f t="shared" si="2"/>
        <v>93.68</v>
      </c>
      <c r="I411" s="11">
        <v>12.0</v>
      </c>
      <c r="J411" s="11"/>
      <c r="K411" s="11">
        <f>-E411</f>
        <v>-1</v>
      </c>
      <c r="L411" s="11">
        <f t="shared" si="4"/>
        <v>82.7619375</v>
      </c>
      <c r="M411" s="23"/>
      <c r="N411" s="23"/>
      <c r="O411" s="6"/>
      <c r="P411" s="12"/>
      <c r="Q411" s="12"/>
      <c r="R411" s="12"/>
      <c r="S411" s="12"/>
      <c r="T411" s="12"/>
    </row>
    <row r="412">
      <c r="A412" s="25">
        <v>43119.0</v>
      </c>
      <c r="B412" s="23" t="s">
        <v>652</v>
      </c>
      <c r="C412" s="23" t="s">
        <v>653</v>
      </c>
      <c r="D412" s="10">
        <v>6.0</v>
      </c>
      <c r="E412" s="11">
        <v>1.0</v>
      </c>
      <c r="F412" s="10">
        <v>1.0</v>
      </c>
      <c r="G412" s="11">
        <f>((E412/2)*(D412-1))+((E412/2)*((D412-1)/4))</f>
        <v>3.125</v>
      </c>
      <c r="H412" s="11">
        <f t="shared" si="2"/>
        <v>96.805</v>
      </c>
      <c r="I412" s="11">
        <v>5.73</v>
      </c>
      <c r="J412" s="11"/>
      <c r="K412" s="11">
        <f>(((E412/2)*(I412-1))+((E412/2)*((I412-1)/4))*0.95)</f>
        <v>2.9266875</v>
      </c>
      <c r="L412" s="11">
        <f t="shared" si="4"/>
        <v>85.688625</v>
      </c>
      <c r="M412" s="23"/>
      <c r="N412" s="23"/>
      <c r="O412" s="6"/>
      <c r="P412" s="12"/>
      <c r="Q412" s="12"/>
      <c r="R412" s="12"/>
      <c r="S412" s="12"/>
      <c r="T412" s="12"/>
    </row>
    <row r="413">
      <c r="A413" s="25">
        <v>43119.0</v>
      </c>
      <c r="B413" s="23" t="s">
        <v>652</v>
      </c>
      <c r="C413" s="23" t="s">
        <v>654</v>
      </c>
      <c r="D413" s="10">
        <v>6.0</v>
      </c>
      <c r="E413" s="11">
        <v>1.0</v>
      </c>
      <c r="F413" s="10">
        <v>2.0</v>
      </c>
      <c r="G413" s="11">
        <f t="shared" ref="G413:G414" si="160">((E413/2)*((D413-1)/4))-(E413/2)</f>
        <v>0.125</v>
      </c>
      <c r="H413" s="11">
        <f t="shared" si="2"/>
        <v>96.93</v>
      </c>
      <c r="I413" s="11">
        <v>4.5</v>
      </c>
      <c r="J413" s="11"/>
      <c r="K413" s="11">
        <f t="shared" ref="K413:K414" si="161">(((E413/2)*((I413-1)/4))*0.95)-(E413/2)</f>
        <v>-0.084375</v>
      </c>
      <c r="L413" s="11">
        <f t="shared" si="4"/>
        <v>85.60425</v>
      </c>
      <c r="M413" s="23"/>
      <c r="N413" s="23"/>
      <c r="O413" s="6"/>
      <c r="P413" s="12"/>
      <c r="Q413" s="12"/>
      <c r="R413" s="12"/>
      <c r="S413" s="12"/>
      <c r="T413" s="12"/>
    </row>
    <row r="414">
      <c r="A414" s="25">
        <v>43119.0</v>
      </c>
      <c r="B414" s="6" t="s">
        <v>655</v>
      </c>
      <c r="C414" s="23" t="s">
        <v>656</v>
      </c>
      <c r="D414" s="10">
        <v>5.0</v>
      </c>
      <c r="E414" s="11">
        <v>1.0</v>
      </c>
      <c r="F414" s="10">
        <v>2.0</v>
      </c>
      <c r="G414" s="11">
        <f t="shared" si="160"/>
        <v>0</v>
      </c>
      <c r="H414" s="11">
        <f t="shared" si="2"/>
        <v>96.93</v>
      </c>
      <c r="I414" s="11">
        <v>6.4</v>
      </c>
      <c r="J414" s="11"/>
      <c r="K414" s="11">
        <f t="shared" si="161"/>
        <v>0.14125</v>
      </c>
      <c r="L414" s="11">
        <f t="shared" si="4"/>
        <v>85.7455</v>
      </c>
      <c r="M414" s="23"/>
      <c r="N414" s="23"/>
      <c r="O414" s="6"/>
      <c r="P414" s="12"/>
      <c r="Q414" s="12"/>
      <c r="R414" s="12"/>
      <c r="S414" s="12"/>
      <c r="T414" s="12"/>
    </row>
    <row r="415">
      <c r="A415" s="25">
        <v>43119.0</v>
      </c>
      <c r="B415" s="23" t="s">
        <v>657</v>
      </c>
      <c r="C415" s="23" t="s">
        <v>658</v>
      </c>
      <c r="D415" s="10">
        <v>2.25</v>
      </c>
      <c r="E415" s="11">
        <v>1.0</v>
      </c>
      <c r="F415" s="10">
        <v>1.0</v>
      </c>
      <c r="G415" s="11">
        <f t="shared" ref="G415:G416" si="162">E415*(D415-1)</f>
        <v>1.25</v>
      </c>
      <c r="H415" s="11">
        <f t="shared" si="2"/>
        <v>98.18</v>
      </c>
      <c r="I415" s="11">
        <v>2.46</v>
      </c>
      <c r="J415" s="11"/>
      <c r="K415" s="11">
        <f t="shared" ref="K415:K416" si="163">E415*(I415-1)*0.95</f>
        <v>1.387</v>
      </c>
      <c r="L415" s="11">
        <f t="shared" si="4"/>
        <v>87.1325</v>
      </c>
      <c r="M415" s="23"/>
      <c r="N415" s="23"/>
      <c r="O415" s="6"/>
      <c r="P415" s="12"/>
      <c r="Q415" s="12"/>
      <c r="R415" s="12"/>
      <c r="S415" s="12"/>
      <c r="T415" s="12"/>
    </row>
    <row r="416">
      <c r="A416" s="25">
        <v>43119.0</v>
      </c>
      <c r="B416" s="23" t="s">
        <v>30</v>
      </c>
      <c r="C416" s="23" t="s">
        <v>659</v>
      </c>
      <c r="D416" s="10">
        <v>4.0</v>
      </c>
      <c r="E416" s="11">
        <v>1.0</v>
      </c>
      <c r="F416" s="10">
        <v>1.0</v>
      </c>
      <c r="G416" s="11">
        <f t="shared" si="162"/>
        <v>3</v>
      </c>
      <c r="H416" s="11">
        <f t="shared" si="2"/>
        <v>101.18</v>
      </c>
      <c r="I416" s="11">
        <v>5.88</v>
      </c>
      <c r="J416" s="11"/>
      <c r="K416" s="11">
        <f t="shared" si="163"/>
        <v>4.636</v>
      </c>
      <c r="L416" s="11">
        <f t="shared" si="4"/>
        <v>91.7685</v>
      </c>
      <c r="M416" s="23"/>
      <c r="N416" s="23"/>
      <c r="O416" s="6"/>
      <c r="P416" s="12"/>
      <c r="Q416" s="12"/>
      <c r="R416" s="12"/>
      <c r="S416" s="12"/>
      <c r="T416" s="12"/>
    </row>
    <row r="417">
      <c r="A417" s="25">
        <v>43119.0</v>
      </c>
      <c r="B417" s="23" t="s">
        <v>30</v>
      </c>
      <c r="C417" s="23" t="s">
        <v>660</v>
      </c>
      <c r="D417" s="23">
        <v>5.5</v>
      </c>
      <c r="E417" s="11">
        <v>1.0</v>
      </c>
      <c r="F417" s="10">
        <v>6.0</v>
      </c>
      <c r="G417" s="11">
        <f>-E417</f>
        <v>-1</v>
      </c>
      <c r="H417" s="11">
        <f t="shared" si="2"/>
        <v>100.18</v>
      </c>
      <c r="I417" s="11">
        <v>5.21</v>
      </c>
      <c r="J417" s="11"/>
      <c r="K417" s="11">
        <f>-E417</f>
        <v>-1</v>
      </c>
      <c r="L417" s="11">
        <f t="shared" si="4"/>
        <v>90.7685</v>
      </c>
      <c r="M417" s="23"/>
      <c r="N417" s="23"/>
      <c r="O417" s="6"/>
      <c r="P417" s="12"/>
      <c r="Q417" s="12"/>
      <c r="R417" s="12"/>
      <c r="S417" s="12"/>
      <c r="T417" s="12"/>
    </row>
    <row r="418">
      <c r="A418" s="25">
        <v>43119.0</v>
      </c>
      <c r="B418" s="23" t="s">
        <v>661</v>
      </c>
      <c r="C418" s="23" t="s">
        <v>662</v>
      </c>
      <c r="D418" s="10">
        <v>5.0</v>
      </c>
      <c r="E418" s="11">
        <v>1.0</v>
      </c>
      <c r="F418" s="10">
        <v>2.0</v>
      </c>
      <c r="G418" s="11">
        <f>((E418/2)*((D418-1)/4))-(E418/2)</f>
        <v>0</v>
      </c>
      <c r="H418" s="11">
        <f t="shared" si="2"/>
        <v>100.18</v>
      </c>
      <c r="I418" s="11">
        <v>4.8</v>
      </c>
      <c r="J418" s="11"/>
      <c r="K418" s="11">
        <f>(((E418/2)*((I418-1)/4))*0.95)-(E418/2)</f>
        <v>-0.04875</v>
      </c>
      <c r="L418" s="11">
        <f t="shared" si="4"/>
        <v>90.71975</v>
      </c>
      <c r="M418" s="23"/>
      <c r="N418" s="23"/>
      <c r="O418" s="6"/>
      <c r="P418" s="12"/>
      <c r="Q418" s="12"/>
      <c r="R418" s="12"/>
      <c r="S418" s="12"/>
      <c r="T418" s="12"/>
    </row>
    <row r="419">
      <c r="A419" s="25">
        <v>43119.0</v>
      </c>
      <c r="B419" s="23" t="s">
        <v>661</v>
      </c>
      <c r="C419" s="23" t="s">
        <v>663</v>
      </c>
      <c r="D419" s="23">
        <v>3.25</v>
      </c>
      <c r="E419" s="11">
        <v>1.0</v>
      </c>
      <c r="F419" s="10">
        <v>4.0</v>
      </c>
      <c r="G419" s="11">
        <f>-E419</f>
        <v>-1</v>
      </c>
      <c r="H419" s="11">
        <f t="shared" si="2"/>
        <v>99.18</v>
      </c>
      <c r="I419" s="11">
        <v>4.24</v>
      </c>
      <c r="J419" s="11"/>
      <c r="K419" s="11">
        <f>-E419</f>
        <v>-1</v>
      </c>
      <c r="L419" s="11">
        <f t="shared" si="4"/>
        <v>89.71975</v>
      </c>
      <c r="M419" s="23"/>
      <c r="N419" s="23"/>
      <c r="O419" s="6"/>
      <c r="P419" s="12"/>
      <c r="Q419" s="12"/>
      <c r="R419" s="12"/>
      <c r="S419" s="12"/>
      <c r="T419" s="12"/>
    </row>
    <row r="420">
      <c r="A420" s="25">
        <v>43119.0</v>
      </c>
      <c r="B420" s="23" t="s">
        <v>664</v>
      </c>
      <c r="C420" s="23" t="s">
        <v>665</v>
      </c>
      <c r="D420" s="23">
        <v>19.0</v>
      </c>
      <c r="E420" s="11">
        <v>1.0</v>
      </c>
      <c r="F420" s="10">
        <v>2.0</v>
      </c>
      <c r="G420" s="11">
        <f>((E420/2)*((D420-1)/4))-(E420/2)</f>
        <v>1.75</v>
      </c>
      <c r="H420" s="11">
        <f t="shared" si="2"/>
        <v>100.93</v>
      </c>
      <c r="I420" s="11">
        <v>15.8</v>
      </c>
      <c r="J420" s="11"/>
      <c r="K420" s="11">
        <f>(((E420/2)*((I420-1)/4))*0.95)-(E420/2)</f>
        <v>1.2575</v>
      </c>
      <c r="L420" s="11">
        <f t="shared" si="4"/>
        <v>90.97725</v>
      </c>
      <c r="M420" s="23"/>
      <c r="N420" s="23"/>
      <c r="O420" s="6"/>
      <c r="P420" s="12"/>
      <c r="Q420" s="12"/>
      <c r="R420" s="12"/>
      <c r="S420" s="12"/>
      <c r="T420" s="12"/>
    </row>
    <row r="421">
      <c r="A421" s="25">
        <v>43119.0</v>
      </c>
      <c r="B421" s="23" t="s">
        <v>664</v>
      </c>
      <c r="C421" s="23" t="s">
        <v>666</v>
      </c>
      <c r="D421" s="23">
        <v>22.0</v>
      </c>
      <c r="E421" s="11">
        <v>1.0</v>
      </c>
      <c r="F421" s="10">
        <v>5.0</v>
      </c>
      <c r="G421" s="11">
        <f t="shared" ref="G421:G422" si="164">-E421</f>
        <v>-1</v>
      </c>
      <c r="H421" s="11">
        <f t="shared" si="2"/>
        <v>99.93</v>
      </c>
      <c r="I421" s="11">
        <v>21.09</v>
      </c>
      <c r="J421" s="11"/>
      <c r="K421" s="11">
        <f t="shared" ref="K421:K422" si="165">-E421</f>
        <v>-1</v>
      </c>
      <c r="L421" s="11">
        <f t="shared" si="4"/>
        <v>89.97725</v>
      </c>
      <c r="M421" s="23"/>
      <c r="N421" s="23"/>
      <c r="O421" s="6"/>
      <c r="P421" s="12"/>
      <c r="Q421" s="12"/>
      <c r="R421" s="12"/>
      <c r="S421" s="12"/>
      <c r="T421" s="12"/>
    </row>
    <row r="422">
      <c r="A422" s="25">
        <v>43119.0</v>
      </c>
      <c r="B422" s="23" t="s">
        <v>664</v>
      </c>
      <c r="C422" s="23" t="s">
        <v>667</v>
      </c>
      <c r="D422" s="23">
        <v>3.5</v>
      </c>
      <c r="E422" s="11">
        <v>1.0</v>
      </c>
      <c r="F422" s="10" t="s">
        <v>42</v>
      </c>
      <c r="G422" s="11">
        <f t="shared" si="164"/>
        <v>-1</v>
      </c>
      <c r="H422" s="11">
        <f t="shared" si="2"/>
        <v>98.93</v>
      </c>
      <c r="I422" s="11">
        <v>5.05</v>
      </c>
      <c r="J422" s="11"/>
      <c r="K422" s="11">
        <f t="shared" si="165"/>
        <v>-1</v>
      </c>
      <c r="L422" s="11">
        <f t="shared" si="4"/>
        <v>88.97725</v>
      </c>
      <c r="M422" s="23"/>
      <c r="N422" s="23"/>
      <c r="O422" s="6"/>
      <c r="P422" s="12"/>
      <c r="Q422" s="12"/>
      <c r="R422" s="12"/>
      <c r="S422" s="12"/>
      <c r="T422" s="12"/>
    </row>
    <row r="423">
      <c r="A423" s="25">
        <v>43119.0</v>
      </c>
      <c r="B423" s="23" t="s">
        <v>668</v>
      </c>
      <c r="C423" s="23" t="s">
        <v>241</v>
      </c>
      <c r="D423" s="10">
        <v>9.0</v>
      </c>
      <c r="E423" s="11">
        <v>1.0</v>
      </c>
      <c r="F423" s="10">
        <v>3.0</v>
      </c>
      <c r="G423" s="11">
        <f>((E423/2)*((D423-1)/4))-(E423/2)</f>
        <v>0.5</v>
      </c>
      <c r="H423" s="11">
        <f t="shared" si="2"/>
        <v>99.43</v>
      </c>
      <c r="I423" s="11">
        <v>11.29</v>
      </c>
      <c r="J423" s="11"/>
      <c r="K423" s="11">
        <f>(((E423/2)*((I423-1)/4))*0.95)-(E423/2)</f>
        <v>0.7219375</v>
      </c>
      <c r="L423" s="11">
        <f t="shared" si="4"/>
        <v>89.6991875</v>
      </c>
      <c r="M423" s="23"/>
      <c r="N423" s="23"/>
      <c r="O423" s="6"/>
      <c r="P423" s="12"/>
      <c r="Q423" s="12"/>
      <c r="R423" s="12"/>
      <c r="S423" s="12"/>
      <c r="T423" s="12"/>
    </row>
    <row r="424">
      <c r="A424" s="25">
        <v>43119.0</v>
      </c>
      <c r="B424" s="23" t="s">
        <v>668</v>
      </c>
      <c r="C424" s="23" t="s">
        <v>669</v>
      </c>
      <c r="D424" s="23">
        <v>20.0</v>
      </c>
      <c r="E424" s="11">
        <v>1.0</v>
      </c>
      <c r="F424" s="10">
        <v>6.0</v>
      </c>
      <c r="G424" s="11">
        <f t="shared" ref="G424:G430" si="166">-E424</f>
        <v>-1</v>
      </c>
      <c r="H424" s="11">
        <f t="shared" si="2"/>
        <v>98.43</v>
      </c>
      <c r="I424" s="11">
        <v>12.85</v>
      </c>
      <c r="J424" s="11"/>
      <c r="K424" s="11">
        <f t="shared" ref="K424:K430" si="167">-E424</f>
        <v>-1</v>
      </c>
      <c r="L424" s="11">
        <f t="shared" si="4"/>
        <v>88.6991875</v>
      </c>
      <c r="M424" s="23"/>
      <c r="N424" s="23"/>
      <c r="O424" s="6"/>
      <c r="P424" s="12"/>
      <c r="Q424" s="12"/>
      <c r="R424" s="12"/>
      <c r="S424" s="12"/>
      <c r="T424" s="12"/>
    </row>
    <row r="425">
      <c r="A425" s="25">
        <v>43119.0</v>
      </c>
      <c r="B425" s="23" t="s">
        <v>668</v>
      </c>
      <c r="C425" s="23" t="s">
        <v>670</v>
      </c>
      <c r="D425" s="23">
        <v>7.0</v>
      </c>
      <c r="E425" s="11">
        <v>1.0</v>
      </c>
      <c r="F425" s="10" t="s">
        <v>67</v>
      </c>
      <c r="G425" s="11">
        <f t="shared" si="166"/>
        <v>-1</v>
      </c>
      <c r="H425" s="11">
        <f t="shared" si="2"/>
        <v>97.43</v>
      </c>
      <c r="I425" s="11">
        <v>7.26</v>
      </c>
      <c r="J425" s="11"/>
      <c r="K425" s="11">
        <f t="shared" si="167"/>
        <v>-1</v>
      </c>
      <c r="L425" s="11">
        <f t="shared" si="4"/>
        <v>87.6991875</v>
      </c>
      <c r="M425" s="23"/>
      <c r="N425" s="23"/>
      <c r="O425" s="6"/>
      <c r="P425" s="12"/>
      <c r="Q425" s="12"/>
      <c r="R425" s="12"/>
      <c r="S425" s="12"/>
      <c r="T425" s="12"/>
    </row>
    <row r="426">
      <c r="A426" s="25">
        <v>43121.0</v>
      </c>
      <c r="B426" s="23" t="s">
        <v>671</v>
      </c>
      <c r="C426" s="23" t="s">
        <v>672</v>
      </c>
      <c r="D426" s="10">
        <v>4.0</v>
      </c>
      <c r="E426" s="11">
        <v>1.0</v>
      </c>
      <c r="F426" s="10" t="s">
        <v>59</v>
      </c>
      <c r="G426" s="11">
        <f t="shared" si="166"/>
        <v>-1</v>
      </c>
      <c r="H426" s="11">
        <f t="shared" si="2"/>
        <v>96.43</v>
      </c>
      <c r="I426" s="11">
        <v>4.4</v>
      </c>
      <c r="J426" s="11"/>
      <c r="K426" s="11">
        <f t="shared" si="167"/>
        <v>-1</v>
      </c>
      <c r="L426" s="11">
        <f t="shared" si="4"/>
        <v>86.6991875</v>
      </c>
      <c r="M426" s="23"/>
      <c r="N426" s="23"/>
      <c r="O426" s="6"/>
      <c r="P426" s="12"/>
      <c r="Q426" s="12"/>
      <c r="R426" s="12"/>
      <c r="S426" s="12"/>
      <c r="T426" s="12"/>
    </row>
    <row r="427">
      <c r="A427" s="25">
        <v>43121.0</v>
      </c>
      <c r="B427" s="23" t="s">
        <v>673</v>
      </c>
      <c r="C427" s="23" t="s">
        <v>674</v>
      </c>
      <c r="D427" s="23">
        <v>9.0</v>
      </c>
      <c r="E427" s="11">
        <v>1.0</v>
      </c>
      <c r="F427" s="10">
        <v>4.0</v>
      </c>
      <c r="G427" s="11">
        <f t="shared" si="166"/>
        <v>-1</v>
      </c>
      <c r="H427" s="11">
        <f t="shared" si="2"/>
        <v>95.43</v>
      </c>
      <c r="I427" s="11">
        <v>5.5</v>
      </c>
      <c r="J427" s="11"/>
      <c r="K427" s="11">
        <f t="shared" si="167"/>
        <v>-1</v>
      </c>
      <c r="L427" s="11">
        <f t="shared" si="4"/>
        <v>85.6991875</v>
      </c>
      <c r="M427" s="23"/>
      <c r="N427" s="23"/>
      <c r="O427" s="6"/>
      <c r="P427" s="12"/>
      <c r="Q427" s="12"/>
      <c r="R427" s="12"/>
      <c r="S427" s="12"/>
      <c r="T427" s="12"/>
    </row>
    <row r="428">
      <c r="A428" s="25">
        <v>43121.0</v>
      </c>
      <c r="B428" s="23" t="s">
        <v>673</v>
      </c>
      <c r="C428" s="23" t="s">
        <v>675</v>
      </c>
      <c r="D428" s="23">
        <v>30.0</v>
      </c>
      <c r="E428" s="11">
        <v>1.0</v>
      </c>
      <c r="F428" s="10">
        <v>5.0</v>
      </c>
      <c r="G428" s="11">
        <f t="shared" si="166"/>
        <v>-1</v>
      </c>
      <c r="H428" s="11">
        <f t="shared" si="2"/>
        <v>94.43</v>
      </c>
      <c r="I428" s="11">
        <v>23.57</v>
      </c>
      <c r="J428" s="11"/>
      <c r="K428" s="11">
        <f t="shared" si="167"/>
        <v>-1</v>
      </c>
      <c r="L428" s="11">
        <f t="shared" si="4"/>
        <v>84.6991875</v>
      </c>
      <c r="M428" s="23"/>
      <c r="N428" s="23"/>
      <c r="O428" s="6"/>
      <c r="P428" s="12"/>
      <c r="Q428" s="12"/>
      <c r="R428" s="12"/>
      <c r="S428" s="12"/>
      <c r="T428" s="12"/>
    </row>
    <row r="429">
      <c r="A429" s="25">
        <v>43121.0</v>
      </c>
      <c r="B429" s="23" t="s">
        <v>515</v>
      </c>
      <c r="C429" s="23" t="s">
        <v>26</v>
      </c>
      <c r="D429" s="23">
        <v>8.0</v>
      </c>
      <c r="E429" s="11">
        <v>1.0</v>
      </c>
      <c r="F429" s="10">
        <v>6.0</v>
      </c>
      <c r="G429" s="11">
        <f t="shared" si="166"/>
        <v>-1</v>
      </c>
      <c r="H429" s="11">
        <f t="shared" si="2"/>
        <v>93.43</v>
      </c>
      <c r="I429" s="11">
        <v>9.0</v>
      </c>
      <c r="J429" s="11"/>
      <c r="K429" s="11">
        <f t="shared" si="167"/>
        <v>-1</v>
      </c>
      <c r="L429" s="11">
        <f t="shared" si="4"/>
        <v>83.6991875</v>
      </c>
      <c r="M429" s="23"/>
      <c r="N429" s="23"/>
      <c r="O429" s="6"/>
      <c r="P429" s="12"/>
      <c r="Q429" s="12"/>
      <c r="R429" s="12"/>
      <c r="S429" s="12"/>
      <c r="T429" s="12"/>
    </row>
    <row r="430">
      <c r="A430" s="25">
        <v>43121.0</v>
      </c>
      <c r="B430" s="23" t="s">
        <v>515</v>
      </c>
      <c r="C430" s="23" t="s">
        <v>676</v>
      </c>
      <c r="D430" s="10">
        <v>8.0</v>
      </c>
      <c r="E430" s="11">
        <v>1.0</v>
      </c>
      <c r="F430" s="10">
        <v>8.0</v>
      </c>
      <c r="G430" s="11">
        <f t="shared" si="166"/>
        <v>-1</v>
      </c>
      <c r="H430" s="11">
        <f t="shared" si="2"/>
        <v>92.43</v>
      </c>
      <c r="I430" s="11">
        <v>16.0</v>
      </c>
      <c r="J430" s="11"/>
      <c r="K430" s="11">
        <f t="shared" si="167"/>
        <v>-1</v>
      </c>
      <c r="L430" s="11">
        <f t="shared" si="4"/>
        <v>82.6991875</v>
      </c>
      <c r="M430" s="23"/>
      <c r="N430" s="23"/>
      <c r="O430" s="6"/>
      <c r="P430" s="12"/>
      <c r="Q430" s="12"/>
      <c r="R430" s="12"/>
      <c r="S430" s="12"/>
      <c r="T430" s="12"/>
    </row>
    <row r="431">
      <c r="A431" s="25">
        <v>43121.0</v>
      </c>
      <c r="B431" s="23" t="s">
        <v>677</v>
      </c>
      <c r="C431" s="23" t="s">
        <v>678</v>
      </c>
      <c r="D431" s="10">
        <v>5.0</v>
      </c>
      <c r="E431" s="11">
        <v>1.0</v>
      </c>
      <c r="F431" s="10">
        <v>1.0</v>
      </c>
      <c r="G431" s="11">
        <f>((E431/2)*(D431-1))+((E431/2)*((D431-1)/4))</f>
        <v>2.5</v>
      </c>
      <c r="H431" s="11">
        <f t="shared" si="2"/>
        <v>94.93</v>
      </c>
      <c r="I431" s="11">
        <v>5.4</v>
      </c>
      <c r="J431" s="11"/>
      <c r="K431" s="11">
        <f>(((E431/2)*(I431-1))+((E431/2)*((I431-1)/4))*0.95)</f>
        <v>2.7225</v>
      </c>
      <c r="L431" s="11">
        <f t="shared" si="4"/>
        <v>85.4216875</v>
      </c>
      <c r="M431" s="23"/>
      <c r="N431" s="23"/>
      <c r="O431" s="6"/>
      <c r="P431" s="12"/>
      <c r="Q431" s="12"/>
      <c r="R431" s="12"/>
      <c r="S431" s="12"/>
      <c r="T431" s="12"/>
    </row>
    <row r="432">
      <c r="A432" s="25">
        <v>43121.0</v>
      </c>
      <c r="B432" s="23" t="s">
        <v>677</v>
      </c>
      <c r="C432" s="23" t="s">
        <v>679</v>
      </c>
      <c r="D432" s="10">
        <v>16.0</v>
      </c>
      <c r="E432" s="11">
        <v>1.0</v>
      </c>
      <c r="F432" s="10">
        <v>11.0</v>
      </c>
      <c r="G432" s="11">
        <f t="shared" ref="G432:G435" si="168">-E432</f>
        <v>-1</v>
      </c>
      <c r="H432" s="11">
        <f t="shared" si="2"/>
        <v>93.93</v>
      </c>
      <c r="I432" s="11">
        <v>20.68</v>
      </c>
      <c r="J432" s="11"/>
      <c r="K432" s="11">
        <f t="shared" ref="K432:K435" si="169">-E432</f>
        <v>-1</v>
      </c>
      <c r="L432" s="11">
        <f t="shared" si="4"/>
        <v>84.4216875</v>
      </c>
      <c r="M432" s="23"/>
      <c r="N432" s="23"/>
      <c r="O432" s="6"/>
      <c r="P432" s="12"/>
      <c r="Q432" s="12"/>
      <c r="R432" s="12"/>
      <c r="S432" s="12"/>
      <c r="T432" s="12"/>
    </row>
    <row r="433">
      <c r="A433" s="25">
        <v>43121.0</v>
      </c>
      <c r="B433" s="23" t="s">
        <v>23</v>
      </c>
      <c r="C433" s="23" t="s">
        <v>680</v>
      </c>
      <c r="D433" s="10">
        <v>12.0</v>
      </c>
      <c r="E433" s="11">
        <v>1.0</v>
      </c>
      <c r="F433" s="10">
        <v>4.0</v>
      </c>
      <c r="G433" s="11">
        <f t="shared" si="168"/>
        <v>-1</v>
      </c>
      <c r="H433" s="11">
        <f t="shared" si="2"/>
        <v>92.93</v>
      </c>
      <c r="I433" s="11">
        <v>42.25</v>
      </c>
      <c r="J433" s="11"/>
      <c r="K433" s="11">
        <f t="shared" si="169"/>
        <v>-1</v>
      </c>
      <c r="L433" s="11">
        <f t="shared" si="4"/>
        <v>83.4216875</v>
      </c>
      <c r="M433" s="23"/>
      <c r="N433" s="23"/>
      <c r="O433" s="6"/>
      <c r="P433" s="12"/>
      <c r="Q433" s="12"/>
      <c r="R433" s="12"/>
      <c r="S433" s="12"/>
      <c r="T433" s="12"/>
    </row>
    <row r="434">
      <c r="A434" s="25">
        <v>43121.0</v>
      </c>
      <c r="B434" s="23" t="s">
        <v>23</v>
      </c>
      <c r="C434" s="23" t="s">
        <v>681</v>
      </c>
      <c r="D434" s="10">
        <v>5.0</v>
      </c>
      <c r="E434" s="11">
        <v>1.0</v>
      </c>
      <c r="F434" s="10">
        <v>5.0</v>
      </c>
      <c r="G434" s="11">
        <f t="shared" si="168"/>
        <v>-1</v>
      </c>
      <c r="H434" s="11">
        <f t="shared" si="2"/>
        <v>91.93</v>
      </c>
      <c r="I434" s="11">
        <v>6.82</v>
      </c>
      <c r="J434" s="11"/>
      <c r="K434" s="11">
        <f t="shared" si="169"/>
        <v>-1</v>
      </c>
      <c r="L434" s="11">
        <f t="shared" si="4"/>
        <v>82.4216875</v>
      </c>
      <c r="M434" s="23"/>
      <c r="N434" s="23"/>
      <c r="O434" s="6"/>
      <c r="P434" s="12"/>
      <c r="Q434" s="12"/>
      <c r="R434" s="12"/>
      <c r="S434" s="12"/>
      <c r="T434" s="12"/>
    </row>
    <row r="435">
      <c r="A435" s="25">
        <v>43121.0</v>
      </c>
      <c r="B435" s="23" t="s">
        <v>23</v>
      </c>
      <c r="C435" s="23" t="s">
        <v>682</v>
      </c>
      <c r="D435" s="10">
        <v>8.0</v>
      </c>
      <c r="E435" s="11">
        <v>1.0</v>
      </c>
      <c r="F435" s="10">
        <v>6.0</v>
      </c>
      <c r="G435" s="11">
        <f t="shared" si="168"/>
        <v>-1</v>
      </c>
      <c r="H435" s="11">
        <f t="shared" si="2"/>
        <v>90.93</v>
      </c>
      <c r="I435" s="11">
        <v>4.63</v>
      </c>
      <c r="J435" s="11"/>
      <c r="K435" s="11">
        <f t="shared" si="169"/>
        <v>-1</v>
      </c>
      <c r="L435" s="11">
        <f t="shared" si="4"/>
        <v>81.4216875</v>
      </c>
      <c r="M435" s="23"/>
      <c r="N435" s="23"/>
      <c r="O435" s="6"/>
      <c r="P435" s="12"/>
      <c r="Q435" s="12"/>
      <c r="R435" s="12"/>
      <c r="S435" s="12"/>
      <c r="T435" s="12"/>
    </row>
    <row r="436">
      <c r="A436" s="25">
        <v>43121.0</v>
      </c>
      <c r="B436" s="23" t="s">
        <v>683</v>
      </c>
      <c r="C436" s="23" t="s">
        <v>684</v>
      </c>
      <c r="D436" s="23">
        <v>3.75</v>
      </c>
      <c r="E436" s="11">
        <v>1.0</v>
      </c>
      <c r="F436" s="10">
        <v>1.0</v>
      </c>
      <c r="G436" s="11">
        <f>E436*(D436-1)</f>
        <v>2.75</v>
      </c>
      <c r="H436" s="11">
        <f t="shared" si="2"/>
        <v>93.68</v>
      </c>
      <c r="I436" s="11">
        <v>2.95</v>
      </c>
      <c r="J436" s="11"/>
      <c r="K436" s="11">
        <f>E436*(I436-1)*0.95</f>
        <v>1.8525</v>
      </c>
      <c r="L436" s="11">
        <f t="shared" si="4"/>
        <v>83.2741875</v>
      </c>
      <c r="M436" s="23"/>
      <c r="N436" s="23"/>
      <c r="O436" s="6"/>
      <c r="P436" s="12"/>
      <c r="Q436" s="12"/>
      <c r="R436" s="12"/>
      <c r="S436" s="12"/>
      <c r="T436" s="12"/>
    </row>
    <row r="437">
      <c r="A437" s="25">
        <v>43121.0</v>
      </c>
      <c r="B437" s="23" t="s">
        <v>683</v>
      </c>
      <c r="C437" s="23" t="s">
        <v>685</v>
      </c>
      <c r="D437" s="10">
        <v>9.0</v>
      </c>
      <c r="E437" s="11">
        <v>1.0</v>
      </c>
      <c r="F437" s="10">
        <v>3.0</v>
      </c>
      <c r="G437" s="11">
        <f t="shared" ref="G437:G446" si="170">-E437</f>
        <v>-1</v>
      </c>
      <c r="H437" s="11">
        <f t="shared" si="2"/>
        <v>92.68</v>
      </c>
      <c r="I437" s="11">
        <v>6.78</v>
      </c>
      <c r="J437" s="11"/>
      <c r="K437" s="11">
        <f t="shared" ref="K437:K446" si="171">-E437</f>
        <v>-1</v>
      </c>
      <c r="L437" s="11">
        <f t="shared" si="4"/>
        <v>82.2741875</v>
      </c>
      <c r="M437" s="23"/>
      <c r="N437" s="23"/>
      <c r="O437" s="6"/>
      <c r="P437" s="12"/>
      <c r="Q437" s="12"/>
      <c r="R437" s="12"/>
      <c r="S437" s="12"/>
      <c r="T437" s="12"/>
    </row>
    <row r="438">
      <c r="A438" s="25">
        <v>43121.0</v>
      </c>
      <c r="B438" s="23" t="s">
        <v>683</v>
      </c>
      <c r="C438" s="23" t="s">
        <v>686</v>
      </c>
      <c r="D438" s="23">
        <v>26.0</v>
      </c>
      <c r="E438" s="11">
        <v>1.0</v>
      </c>
      <c r="F438" s="10">
        <v>5.0</v>
      </c>
      <c r="G438" s="11">
        <f t="shared" si="170"/>
        <v>-1</v>
      </c>
      <c r="H438" s="11">
        <f t="shared" si="2"/>
        <v>91.68</v>
      </c>
      <c r="I438" s="11">
        <v>24.0</v>
      </c>
      <c r="J438" s="11"/>
      <c r="K438" s="11">
        <f t="shared" si="171"/>
        <v>-1</v>
      </c>
      <c r="L438" s="11">
        <f t="shared" si="4"/>
        <v>81.2741875</v>
      </c>
      <c r="M438" s="23"/>
      <c r="N438" s="23"/>
      <c r="O438" s="6"/>
      <c r="P438" s="12"/>
      <c r="Q438" s="12"/>
      <c r="R438" s="12"/>
      <c r="S438" s="12"/>
      <c r="T438" s="12"/>
    </row>
    <row r="439">
      <c r="A439" s="25">
        <v>43121.0</v>
      </c>
      <c r="B439" s="23" t="s">
        <v>277</v>
      </c>
      <c r="C439" s="23" t="s">
        <v>687</v>
      </c>
      <c r="D439" s="10">
        <v>5.0</v>
      </c>
      <c r="E439" s="11">
        <v>1.0</v>
      </c>
      <c r="F439" s="10">
        <v>6.0</v>
      </c>
      <c r="G439" s="11">
        <f t="shared" si="170"/>
        <v>-1</v>
      </c>
      <c r="H439" s="11">
        <f t="shared" si="2"/>
        <v>90.68</v>
      </c>
      <c r="I439" s="11">
        <v>4.8</v>
      </c>
      <c r="J439" s="11"/>
      <c r="K439" s="11">
        <f t="shared" si="171"/>
        <v>-1</v>
      </c>
      <c r="L439" s="11">
        <f t="shared" si="4"/>
        <v>80.2741875</v>
      </c>
      <c r="M439" s="23"/>
      <c r="N439" s="23"/>
      <c r="O439" s="6"/>
      <c r="P439" s="12"/>
      <c r="Q439" s="12"/>
      <c r="R439" s="12"/>
      <c r="S439" s="12"/>
      <c r="T439" s="12"/>
    </row>
    <row r="440">
      <c r="A440" s="25">
        <v>43121.0</v>
      </c>
      <c r="B440" s="23" t="s">
        <v>277</v>
      </c>
      <c r="C440" s="23" t="s">
        <v>688</v>
      </c>
      <c r="D440" s="23">
        <v>18.0</v>
      </c>
      <c r="E440" s="11">
        <v>1.0</v>
      </c>
      <c r="F440" s="10">
        <v>8.0</v>
      </c>
      <c r="G440" s="11">
        <f t="shared" si="170"/>
        <v>-1</v>
      </c>
      <c r="H440" s="11">
        <f t="shared" si="2"/>
        <v>89.68</v>
      </c>
      <c r="I440" s="11">
        <v>33.8</v>
      </c>
      <c r="J440" s="11"/>
      <c r="K440" s="11">
        <f t="shared" si="171"/>
        <v>-1</v>
      </c>
      <c r="L440" s="11">
        <f t="shared" si="4"/>
        <v>79.2741875</v>
      </c>
      <c r="M440" s="23"/>
      <c r="N440" s="23"/>
      <c r="O440" s="6"/>
      <c r="P440" s="12"/>
      <c r="Q440" s="12"/>
      <c r="R440" s="12"/>
      <c r="S440" s="12"/>
      <c r="T440" s="12"/>
    </row>
    <row r="441">
      <c r="A441" s="25">
        <v>43121.0</v>
      </c>
      <c r="B441" s="23" t="s">
        <v>277</v>
      </c>
      <c r="C441" s="23" t="s">
        <v>689</v>
      </c>
      <c r="D441" s="10">
        <v>5.0</v>
      </c>
      <c r="E441" s="11">
        <v>1.0</v>
      </c>
      <c r="F441" s="10" t="s">
        <v>59</v>
      </c>
      <c r="G441" s="11">
        <f t="shared" si="170"/>
        <v>-1</v>
      </c>
      <c r="H441" s="11">
        <f t="shared" si="2"/>
        <v>88.68</v>
      </c>
      <c r="I441" s="11">
        <v>4.6</v>
      </c>
      <c r="J441" s="11"/>
      <c r="K441" s="11">
        <f t="shared" si="171"/>
        <v>-1</v>
      </c>
      <c r="L441" s="11">
        <f t="shared" si="4"/>
        <v>78.2741875</v>
      </c>
      <c r="M441" s="23"/>
      <c r="N441" s="23"/>
      <c r="O441" s="6"/>
      <c r="P441" s="12"/>
      <c r="Q441" s="12"/>
      <c r="R441" s="12"/>
      <c r="S441" s="12"/>
      <c r="T441" s="12"/>
    </row>
    <row r="442">
      <c r="A442" s="25">
        <v>43121.0</v>
      </c>
      <c r="B442" s="23" t="s">
        <v>281</v>
      </c>
      <c r="C442" s="23" t="s">
        <v>97</v>
      </c>
      <c r="D442" s="10">
        <v>4.0</v>
      </c>
      <c r="E442" s="11">
        <v>1.0</v>
      </c>
      <c r="F442" s="10" t="s">
        <v>67</v>
      </c>
      <c r="G442" s="11">
        <f t="shared" si="170"/>
        <v>-1</v>
      </c>
      <c r="H442" s="11">
        <f t="shared" si="2"/>
        <v>87.68</v>
      </c>
      <c r="I442" s="11">
        <v>5.62</v>
      </c>
      <c r="J442" s="11"/>
      <c r="K442" s="11">
        <f t="shared" si="171"/>
        <v>-1</v>
      </c>
      <c r="L442" s="11">
        <f t="shared" si="4"/>
        <v>77.2741875</v>
      </c>
      <c r="M442" s="23"/>
      <c r="N442" s="23"/>
      <c r="O442" s="6"/>
      <c r="P442" s="12"/>
      <c r="Q442" s="12"/>
      <c r="R442" s="12"/>
      <c r="S442" s="12"/>
      <c r="T442" s="12"/>
    </row>
    <row r="443">
      <c r="A443" s="25">
        <v>43121.0</v>
      </c>
      <c r="B443" s="23" t="s">
        <v>690</v>
      </c>
      <c r="C443" s="23" t="s">
        <v>691</v>
      </c>
      <c r="D443" s="10">
        <v>3.0</v>
      </c>
      <c r="E443" s="11">
        <v>1.0</v>
      </c>
      <c r="F443" s="10">
        <v>2.0</v>
      </c>
      <c r="G443" s="11">
        <f t="shared" si="170"/>
        <v>-1</v>
      </c>
      <c r="H443" s="11">
        <f t="shared" si="2"/>
        <v>86.68</v>
      </c>
      <c r="I443" s="11">
        <v>2.87</v>
      </c>
      <c r="J443" s="11"/>
      <c r="K443" s="11">
        <f t="shared" si="171"/>
        <v>-1</v>
      </c>
      <c r="L443" s="11">
        <f t="shared" si="4"/>
        <v>76.2741875</v>
      </c>
      <c r="M443" s="23"/>
      <c r="N443" s="23"/>
      <c r="O443" s="6"/>
      <c r="P443" s="12"/>
      <c r="Q443" s="12"/>
      <c r="R443" s="12"/>
      <c r="S443" s="12"/>
      <c r="T443" s="12"/>
    </row>
    <row r="444">
      <c r="A444" s="25">
        <v>43121.0</v>
      </c>
      <c r="B444" s="23" t="s">
        <v>692</v>
      </c>
      <c r="C444" s="23" t="s">
        <v>693</v>
      </c>
      <c r="D444" s="10">
        <v>6.0</v>
      </c>
      <c r="E444" s="11">
        <v>1.0</v>
      </c>
      <c r="F444" s="10">
        <v>4.0</v>
      </c>
      <c r="G444" s="11">
        <f t="shared" si="170"/>
        <v>-1</v>
      </c>
      <c r="H444" s="11">
        <f t="shared" si="2"/>
        <v>85.68</v>
      </c>
      <c r="I444" s="11">
        <v>12.08</v>
      </c>
      <c r="J444" s="11"/>
      <c r="K444" s="11">
        <f t="shared" si="171"/>
        <v>-1</v>
      </c>
      <c r="L444" s="11">
        <f t="shared" si="4"/>
        <v>75.2741875</v>
      </c>
      <c r="M444" s="23"/>
      <c r="N444" s="23"/>
      <c r="O444" s="6"/>
      <c r="P444" s="12"/>
      <c r="Q444" s="12"/>
      <c r="R444" s="12"/>
      <c r="S444" s="12"/>
      <c r="T444" s="12"/>
    </row>
    <row r="445">
      <c r="A445" s="25">
        <v>43121.0</v>
      </c>
      <c r="B445" s="23" t="s">
        <v>694</v>
      </c>
      <c r="C445" s="23" t="s">
        <v>695</v>
      </c>
      <c r="D445" s="10">
        <v>7.0</v>
      </c>
      <c r="E445" s="11">
        <v>1.0</v>
      </c>
      <c r="F445" s="10">
        <v>4.0</v>
      </c>
      <c r="G445" s="11">
        <f t="shared" si="170"/>
        <v>-1</v>
      </c>
      <c r="H445" s="11">
        <f t="shared" si="2"/>
        <v>84.68</v>
      </c>
      <c r="I445" s="11">
        <v>7.87</v>
      </c>
      <c r="J445" s="11"/>
      <c r="K445" s="11">
        <f t="shared" si="171"/>
        <v>-1</v>
      </c>
      <c r="L445" s="11">
        <f t="shared" si="4"/>
        <v>74.2741875</v>
      </c>
      <c r="M445" s="23"/>
      <c r="N445" s="23"/>
      <c r="O445" s="6"/>
      <c r="P445" s="12"/>
      <c r="Q445" s="12"/>
      <c r="R445" s="12"/>
      <c r="S445" s="12"/>
      <c r="T445" s="12"/>
    </row>
    <row r="446">
      <c r="A446" s="25">
        <v>43121.0</v>
      </c>
      <c r="B446" s="23" t="s">
        <v>694</v>
      </c>
      <c r="C446" s="23" t="s">
        <v>696</v>
      </c>
      <c r="D446" s="10">
        <v>7.0</v>
      </c>
      <c r="E446" s="11">
        <v>1.0</v>
      </c>
      <c r="F446" s="10">
        <v>5.0</v>
      </c>
      <c r="G446" s="11">
        <f t="shared" si="170"/>
        <v>-1</v>
      </c>
      <c r="H446" s="11">
        <f t="shared" si="2"/>
        <v>83.68</v>
      </c>
      <c r="I446" s="11">
        <v>7.14</v>
      </c>
      <c r="J446" s="11"/>
      <c r="K446" s="11">
        <f t="shared" si="171"/>
        <v>-1</v>
      </c>
      <c r="L446" s="11">
        <f t="shared" si="4"/>
        <v>73.2741875</v>
      </c>
      <c r="M446" s="23"/>
      <c r="N446" s="23"/>
      <c r="O446" s="6"/>
      <c r="P446" s="12"/>
      <c r="Q446" s="12"/>
      <c r="R446" s="12"/>
      <c r="S446" s="12"/>
      <c r="T446" s="12"/>
    </row>
    <row r="447">
      <c r="A447" s="25">
        <v>43121.0</v>
      </c>
      <c r="B447" s="23" t="s">
        <v>697</v>
      </c>
      <c r="C447" s="23" t="s">
        <v>698</v>
      </c>
      <c r="D447" s="10">
        <v>20.0</v>
      </c>
      <c r="E447" s="11">
        <v>1.0</v>
      </c>
      <c r="F447" s="10">
        <v>1.0</v>
      </c>
      <c r="G447" s="11">
        <f>((E447/2)*(D447-1))+((E447/2)*((D447-1)/4))</f>
        <v>11.875</v>
      </c>
      <c r="H447" s="11">
        <f t="shared" si="2"/>
        <v>95.555</v>
      </c>
      <c r="I447" s="11">
        <v>22.58</v>
      </c>
      <c r="J447" s="11"/>
      <c r="K447" s="11">
        <f>(((E447/2)*(I447-1))+((E447/2)*((I447-1)/4))*0.95)</f>
        <v>13.352625</v>
      </c>
      <c r="L447" s="11">
        <f t="shared" si="4"/>
        <v>86.6268125</v>
      </c>
      <c r="M447" s="23"/>
      <c r="N447" s="23"/>
      <c r="O447" s="6"/>
      <c r="P447" s="12"/>
      <c r="Q447" s="12"/>
      <c r="R447" s="12"/>
      <c r="S447" s="12"/>
      <c r="T447" s="12"/>
    </row>
    <row r="448">
      <c r="A448" s="25">
        <v>43121.0</v>
      </c>
      <c r="B448" s="23" t="s">
        <v>697</v>
      </c>
      <c r="C448" s="23" t="s">
        <v>699</v>
      </c>
      <c r="D448" s="10">
        <v>8.0</v>
      </c>
      <c r="E448" s="11">
        <v>1.0</v>
      </c>
      <c r="F448" s="10">
        <v>2.0</v>
      </c>
      <c r="G448" s="11">
        <f>((E448/2)*((D448-1)/4))-(E448/2)</f>
        <v>0.375</v>
      </c>
      <c r="H448" s="11">
        <f t="shared" si="2"/>
        <v>95.93</v>
      </c>
      <c r="I448" s="11">
        <v>7.2</v>
      </c>
      <c r="J448" s="11"/>
      <c r="K448" s="11">
        <f>(((E448/2)*((I448-1)/4))*0.95)-(E448/2)</f>
        <v>0.23625</v>
      </c>
      <c r="L448" s="11">
        <f t="shared" si="4"/>
        <v>86.8630625</v>
      </c>
      <c r="M448" s="23"/>
      <c r="N448" s="23"/>
      <c r="O448" s="6"/>
      <c r="P448" s="12"/>
      <c r="Q448" s="12"/>
      <c r="R448" s="12"/>
      <c r="S448" s="12"/>
      <c r="T448" s="12"/>
    </row>
    <row r="449">
      <c r="A449" s="9">
        <v>43138.0</v>
      </c>
      <c r="B449" s="23" t="s">
        <v>700</v>
      </c>
      <c r="C449" s="23" t="s">
        <v>701</v>
      </c>
      <c r="D449" s="23">
        <v>6.0</v>
      </c>
      <c r="E449" s="11">
        <v>1.0</v>
      </c>
      <c r="F449" s="10">
        <v>1.0</v>
      </c>
      <c r="G449" s="11">
        <f>((E449/2)*(D449-1))+((E449/2)*((D449-1)/4))</f>
        <v>3.125</v>
      </c>
      <c r="H449" s="11">
        <f t="shared" si="2"/>
        <v>99.055</v>
      </c>
      <c r="I449" s="11">
        <v>8.58</v>
      </c>
      <c r="J449" s="11"/>
      <c r="K449" s="11">
        <f>(((E449/2)*(I449-1))+((E449/2)*((I449-1)/4))*0.95)</f>
        <v>4.690125</v>
      </c>
      <c r="L449" s="11">
        <f t="shared" si="4"/>
        <v>91.5531875</v>
      </c>
      <c r="M449" s="23"/>
      <c r="N449" s="23"/>
      <c r="O449" s="6"/>
      <c r="P449" s="12"/>
      <c r="Q449" s="12"/>
      <c r="R449" s="12"/>
      <c r="S449" s="12"/>
      <c r="T449" s="12"/>
    </row>
    <row r="450">
      <c r="A450" s="9">
        <v>43138.0</v>
      </c>
      <c r="B450" s="23" t="s">
        <v>700</v>
      </c>
      <c r="C450" s="23" t="s">
        <v>702</v>
      </c>
      <c r="D450" s="23">
        <v>21.0</v>
      </c>
      <c r="E450" s="11">
        <v>1.0</v>
      </c>
      <c r="F450" s="10">
        <v>6.0</v>
      </c>
      <c r="G450" s="11">
        <f>-E450</f>
        <v>-1</v>
      </c>
      <c r="H450" s="11">
        <f t="shared" si="2"/>
        <v>98.055</v>
      </c>
      <c r="I450" s="11">
        <v>32.0</v>
      </c>
      <c r="J450" s="11"/>
      <c r="K450" s="11">
        <f>-E450</f>
        <v>-1</v>
      </c>
      <c r="L450" s="11">
        <f t="shared" si="4"/>
        <v>90.5531875</v>
      </c>
      <c r="M450" s="23"/>
      <c r="N450" s="23"/>
      <c r="O450" s="6"/>
      <c r="P450" s="12"/>
      <c r="Q450" s="12"/>
      <c r="R450" s="12"/>
      <c r="S450" s="12"/>
      <c r="T450" s="12"/>
    </row>
    <row r="451">
      <c r="A451" s="9">
        <v>43138.0</v>
      </c>
      <c r="B451" s="23" t="s">
        <v>703</v>
      </c>
      <c r="C451" s="23" t="s">
        <v>704</v>
      </c>
      <c r="D451" s="23">
        <v>3.0</v>
      </c>
      <c r="E451" s="11">
        <v>1.0</v>
      </c>
      <c r="F451" s="10">
        <v>1.0</v>
      </c>
      <c r="G451" s="11">
        <f t="shared" ref="G451:G452" si="172">E451*(D451-1)</f>
        <v>2</v>
      </c>
      <c r="H451" s="11">
        <f t="shared" si="2"/>
        <v>100.055</v>
      </c>
      <c r="I451" s="11">
        <v>2.46</v>
      </c>
      <c r="J451" s="11"/>
      <c r="K451" s="11">
        <f t="shared" ref="K451:K452" si="173">E451*(I451-1)*0.95</f>
        <v>1.387</v>
      </c>
      <c r="L451" s="11">
        <f t="shared" si="4"/>
        <v>91.9401875</v>
      </c>
      <c r="M451" s="23"/>
      <c r="N451" s="23"/>
      <c r="O451" s="6"/>
      <c r="P451" s="12"/>
      <c r="Q451" s="12"/>
      <c r="R451" s="12"/>
      <c r="S451" s="12"/>
      <c r="T451" s="12"/>
    </row>
    <row r="452">
      <c r="A452" s="9">
        <v>43138.0</v>
      </c>
      <c r="B452" s="23" t="s">
        <v>705</v>
      </c>
      <c r="C452" s="23" t="s">
        <v>706</v>
      </c>
      <c r="D452" s="23">
        <v>3.25</v>
      </c>
      <c r="E452" s="11">
        <v>1.0</v>
      </c>
      <c r="F452" s="10">
        <v>1.0</v>
      </c>
      <c r="G452" s="11">
        <f t="shared" si="172"/>
        <v>2.25</v>
      </c>
      <c r="H452" s="11">
        <f t="shared" si="2"/>
        <v>102.305</v>
      </c>
      <c r="I452" s="11">
        <v>3.33</v>
      </c>
      <c r="J452" s="11"/>
      <c r="K452" s="11">
        <f t="shared" si="173"/>
        <v>2.2135</v>
      </c>
      <c r="L452" s="11">
        <f t="shared" si="4"/>
        <v>94.1536875</v>
      </c>
      <c r="M452" s="23"/>
      <c r="N452" s="23"/>
      <c r="O452" s="6"/>
      <c r="P452" s="12"/>
      <c r="Q452" s="12"/>
      <c r="R452" s="12"/>
      <c r="S452" s="12"/>
      <c r="T452" s="12"/>
    </row>
    <row r="453">
      <c r="A453" s="9">
        <v>43138.0</v>
      </c>
      <c r="B453" s="23" t="s">
        <v>705</v>
      </c>
      <c r="C453" s="23" t="s">
        <v>707</v>
      </c>
      <c r="D453" s="10">
        <v>10.0</v>
      </c>
      <c r="E453" s="11">
        <v>1.0</v>
      </c>
      <c r="F453" s="10">
        <v>4.0</v>
      </c>
      <c r="G453" s="11">
        <f t="shared" ref="G453:G454" si="174">-E453</f>
        <v>-1</v>
      </c>
      <c r="H453" s="11">
        <f t="shared" si="2"/>
        <v>101.305</v>
      </c>
      <c r="I453" s="11">
        <v>18.74</v>
      </c>
      <c r="J453" s="11"/>
      <c r="K453" s="11">
        <f t="shared" ref="K453:K454" si="175">-E453</f>
        <v>-1</v>
      </c>
      <c r="L453" s="11">
        <f t="shared" si="4"/>
        <v>93.1536875</v>
      </c>
      <c r="M453" s="23"/>
      <c r="N453" s="23"/>
      <c r="O453" s="6"/>
      <c r="P453" s="12"/>
      <c r="Q453" s="12"/>
      <c r="R453" s="12"/>
      <c r="S453" s="12"/>
      <c r="T453" s="12"/>
    </row>
    <row r="454">
      <c r="A454" s="9">
        <v>43138.0</v>
      </c>
      <c r="B454" s="23" t="s">
        <v>708</v>
      </c>
      <c r="C454" s="23" t="s">
        <v>32</v>
      </c>
      <c r="D454" s="23">
        <v>13.0</v>
      </c>
      <c r="E454" s="11">
        <v>1.0</v>
      </c>
      <c r="F454" s="10">
        <v>5.0</v>
      </c>
      <c r="G454" s="11">
        <f t="shared" si="174"/>
        <v>-1</v>
      </c>
      <c r="H454" s="11">
        <f t="shared" si="2"/>
        <v>100.305</v>
      </c>
      <c r="I454" s="11">
        <v>9.6</v>
      </c>
      <c r="J454" s="11"/>
      <c r="K454" s="11">
        <f t="shared" si="175"/>
        <v>-1</v>
      </c>
      <c r="L454" s="11">
        <f t="shared" si="4"/>
        <v>92.1536875</v>
      </c>
      <c r="M454" s="23"/>
      <c r="N454" s="23"/>
      <c r="O454" s="6"/>
      <c r="P454" s="12"/>
      <c r="Q454" s="12"/>
      <c r="R454" s="12"/>
      <c r="S454" s="12"/>
      <c r="T454" s="12"/>
    </row>
    <row r="455">
      <c r="A455" s="9">
        <v>43139.0</v>
      </c>
      <c r="B455" s="23" t="s">
        <v>709</v>
      </c>
      <c r="C455" s="23" t="s">
        <v>626</v>
      </c>
      <c r="D455" s="10">
        <v>2.5</v>
      </c>
      <c r="E455" s="11">
        <v>1.0</v>
      </c>
      <c r="F455" s="10">
        <v>1.0</v>
      </c>
      <c r="G455" s="11">
        <f>E455*(D455-1)</f>
        <v>1.5</v>
      </c>
      <c r="H455" s="11">
        <f t="shared" si="2"/>
        <v>101.805</v>
      </c>
      <c r="I455" s="11">
        <v>4.26</v>
      </c>
      <c r="J455" s="11"/>
      <c r="K455" s="11">
        <f>E455*(I455-1)*0.95</f>
        <v>3.097</v>
      </c>
      <c r="L455" s="11">
        <f t="shared" si="4"/>
        <v>95.2506875</v>
      </c>
      <c r="M455" s="23"/>
      <c r="N455" s="23"/>
      <c r="O455" s="6"/>
      <c r="P455" s="12"/>
      <c r="Q455" s="12"/>
      <c r="R455" s="12"/>
      <c r="S455" s="12"/>
      <c r="T455" s="12"/>
    </row>
    <row r="456">
      <c r="A456" s="9">
        <v>43139.0</v>
      </c>
      <c r="B456" s="23" t="s">
        <v>710</v>
      </c>
      <c r="C456" s="23" t="s">
        <v>711</v>
      </c>
      <c r="D456" s="10">
        <v>8.0</v>
      </c>
      <c r="E456" s="11">
        <v>1.0</v>
      </c>
      <c r="F456" s="10">
        <v>6.0</v>
      </c>
      <c r="G456" s="11">
        <f>-E456</f>
        <v>-1</v>
      </c>
      <c r="H456" s="11">
        <f t="shared" si="2"/>
        <v>100.805</v>
      </c>
      <c r="I456" s="11">
        <v>10.5</v>
      </c>
      <c r="J456" s="11"/>
      <c r="K456" s="11">
        <f>-E456</f>
        <v>-1</v>
      </c>
      <c r="L456" s="11">
        <f t="shared" si="4"/>
        <v>94.2506875</v>
      </c>
      <c r="M456" s="23"/>
      <c r="N456" s="23"/>
      <c r="O456" s="6"/>
      <c r="P456" s="12"/>
      <c r="Q456" s="12"/>
      <c r="R456" s="12"/>
      <c r="S456" s="12"/>
      <c r="T456" s="12"/>
    </row>
    <row r="457">
      <c r="A457" s="9">
        <v>43139.0</v>
      </c>
      <c r="B457" s="23" t="s">
        <v>712</v>
      </c>
      <c r="C457" s="23" t="s">
        <v>713</v>
      </c>
      <c r="D457" s="10">
        <v>6.0</v>
      </c>
      <c r="E457" s="11">
        <v>1.0</v>
      </c>
      <c r="F457" s="10">
        <v>2.0</v>
      </c>
      <c r="G457" s="11">
        <f>((E457/2)*((D457-1)/4))-(E457/2)</f>
        <v>0.125</v>
      </c>
      <c r="H457" s="11">
        <f t="shared" si="2"/>
        <v>100.93</v>
      </c>
      <c r="I457" s="11">
        <v>4.3</v>
      </c>
      <c r="J457" s="11"/>
      <c r="K457" s="11">
        <f>(((E457/2)*((I457-1)/4))*0.95)-(E457/2)</f>
        <v>-0.108125</v>
      </c>
      <c r="L457" s="11">
        <f t="shared" si="4"/>
        <v>94.1425625</v>
      </c>
      <c r="M457" s="23"/>
      <c r="N457" s="23"/>
      <c r="O457" s="6"/>
      <c r="P457" s="12"/>
      <c r="Q457" s="12"/>
      <c r="R457" s="12"/>
      <c r="S457" s="12"/>
      <c r="T457" s="12"/>
    </row>
    <row r="458">
      <c r="A458" s="9">
        <v>43139.0</v>
      </c>
      <c r="B458" s="23" t="s">
        <v>714</v>
      </c>
      <c r="C458" s="23" t="s">
        <v>715</v>
      </c>
      <c r="D458" s="10">
        <v>5.0</v>
      </c>
      <c r="E458" s="11">
        <v>1.0</v>
      </c>
      <c r="F458" s="10">
        <v>1.0</v>
      </c>
      <c r="G458" s="11">
        <f>((E458/2)*(D458-1))+((E458/2)*((D458-1)/4))</f>
        <v>2.5</v>
      </c>
      <c r="H458" s="11">
        <f t="shared" si="2"/>
        <v>103.43</v>
      </c>
      <c r="I458" s="11">
        <v>4.5</v>
      </c>
      <c r="J458" s="11"/>
      <c r="K458" s="11">
        <f>(((E458/2)*(I458-1))+((E458/2)*((I458-1)/4))*0.95)</f>
        <v>2.165625</v>
      </c>
      <c r="L458" s="11">
        <f t="shared" si="4"/>
        <v>96.3081875</v>
      </c>
      <c r="M458" s="23"/>
      <c r="N458" s="23"/>
      <c r="O458" s="6"/>
      <c r="P458" s="12"/>
      <c r="Q458" s="12"/>
      <c r="R458" s="12"/>
      <c r="S458" s="12"/>
      <c r="T458" s="12"/>
    </row>
    <row r="459">
      <c r="A459" s="9">
        <v>43139.0</v>
      </c>
      <c r="B459" s="23" t="s">
        <v>716</v>
      </c>
      <c r="C459" s="23" t="s">
        <v>717</v>
      </c>
      <c r="D459" s="10">
        <v>6.0</v>
      </c>
      <c r="E459" s="11">
        <v>1.0</v>
      </c>
      <c r="F459" s="10">
        <v>2.0</v>
      </c>
      <c r="G459" s="11">
        <f>((E459/2)*((D459-1)/4))-(E459/2)</f>
        <v>0.125</v>
      </c>
      <c r="H459" s="11">
        <f t="shared" si="2"/>
        <v>103.555</v>
      </c>
      <c r="I459" s="11">
        <v>4.5</v>
      </c>
      <c r="J459" s="11"/>
      <c r="K459" s="11">
        <f>(((E459/2)*((I459-1)/4))*0.95)-(E459/2)</f>
        <v>-0.084375</v>
      </c>
      <c r="L459" s="11">
        <f t="shared" si="4"/>
        <v>96.2238125</v>
      </c>
      <c r="M459" s="23"/>
      <c r="N459" s="23"/>
      <c r="O459" s="6"/>
      <c r="P459" s="12"/>
      <c r="Q459" s="12"/>
      <c r="R459" s="12"/>
      <c r="S459" s="12"/>
      <c r="T459" s="12"/>
    </row>
    <row r="460">
      <c r="A460" s="9">
        <v>43139.0</v>
      </c>
      <c r="B460" s="23" t="s">
        <v>718</v>
      </c>
      <c r="C460" s="23" t="s">
        <v>719</v>
      </c>
      <c r="D460" s="10">
        <v>9.0</v>
      </c>
      <c r="E460" s="11">
        <v>1.0</v>
      </c>
      <c r="F460" s="10">
        <v>4.0</v>
      </c>
      <c r="G460" s="11">
        <f t="shared" ref="G460:G462" si="176">-E460</f>
        <v>-1</v>
      </c>
      <c r="H460" s="11">
        <f t="shared" si="2"/>
        <v>102.555</v>
      </c>
      <c r="I460" s="11">
        <v>8.8</v>
      </c>
      <c r="J460" s="11"/>
      <c r="K460" s="11">
        <f t="shared" ref="K460:K462" si="177">-E460</f>
        <v>-1</v>
      </c>
      <c r="L460" s="11">
        <f t="shared" si="4"/>
        <v>95.2238125</v>
      </c>
      <c r="M460" s="23"/>
      <c r="N460" s="23"/>
      <c r="O460" s="6"/>
      <c r="P460" s="12"/>
      <c r="Q460" s="12"/>
      <c r="R460" s="12"/>
      <c r="S460" s="12"/>
      <c r="T460" s="12"/>
    </row>
    <row r="461">
      <c r="A461" s="9">
        <v>43139.0</v>
      </c>
      <c r="B461" s="23" t="s">
        <v>720</v>
      </c>
      <c r="C461" s="23" t="s">
        <v>721</v>
      </c>
      <c r="D461" s="10">
        <v>2.75</v>
      </c>
      <c r="E461" s="11">
        <v>1.0</v>
      </c>
      <c r="F461" s="10">
        <v>4.0</v>
      </c>
      <c r="G461" s="11">
        <f t="shared" si="176"/>
        <v>-1</v>
      </c>
      <c r="H461" s="11">
        <f t="shared" si="2"/>
        <v>101.555</v>
      </c>
      <c r="I461" s="11">
        <v>3.5</v>
      </c>
      <c r="J461" s="11"/>
      <c r="K461" s="11">
        <f t="shared" si="177"/>
        <v>-1</v>
      </c>
      <c r="L461" s="11">
        <f t="shared" si="4"/>
        <v>94.2238125</v>
      </c>
      <c r="M461" s="23"/>
      <c r="N461" s="23"/>
      <c r="O461" s="6"/>
      <c r="P461" s="12"/>
      <c r="Q461" s="12"/>
      <c r="R461" s="12"/>
      <c r="S461" s="12"/>
      <c r="T461" s="12"/>
    </row>
    <row r="462">
      <c r="A462" s="9">
        <v>43139.0</v>
      </c>
      <c r="B462" s="23" t="s">
        <v>720</v>
      </c>
      <c r="C462" s="23" t="s">
        <v>722</v>
      </c>
      <c r="D462" s="10">
        <v>8.0</v>
      </c>
      <c r="E462" s="11">
        <v>1.0</v>
      </c>
      <c r="F462" s="10">
        <v>6.0</v>
      </c>
      <c r="G462" s="11">
        <f t="shared" si="176"/>
        <v>-1</v>
      </c>
      <c r="H462" s="11">
        <f t="shared" si="2"/>
        <v>100.555</v>
      </c>
      <c r="I462" s="11">
        <v>3.97</v>
      </c>
      <c r="J462" s="11"/>
      <c r="K462" s="11">
        <f t="shared" si="177"/>
        <v>-1</v>
      </c>
      <c r="L462" s="11">
        <f t="shared" si="4"/>
        <v>93.2238125</v>
      </c>
      <c r="M462" s="23"/>
      <c r="N462" s="23"/>
      <c r="O462" s="6"/>
      <c r="P462" s="12"/>
      <c r="Q462" s="12"/>
      <c r="R462" s="12"/>
      <c r="S462" s="12"/>
      <c r="T462" s="12"/>
    </row>
    <row r="463">
      <c r="A463" s="9">
        <v>43139.0</v>
      </c>
      <c r="B463" s="23" t="s">
        <v>366</v>
      </c>
      <c r="C463" s="23" t="s">
        <v>723</v>
      </c>
      <c r="D463" s="10">
        <v>16.0</v>
      </c>
      <c r="E463" s="11">
        <v>1.0</v>
      </c>
      <c r="F463" s="10">
        <v>2.0</v>
      </c>
      <c r="G463" s="11">
        <f t="shared" ref="G463:G464" si="178">((E463/2)*((D463-1)/4))-(E463/2)</f>
        <v>1.375</v>
      </c>
      <c r="H463" s="11">
        <f t="shared" si="2"/>
        <v>101.93</v>
      </c>
      <c r="I463" s="11">
        <v>13.78</v>
      </c>
      <c r="J463" s="11"/>
      <c r="K463" s="11">
        <f t="shared" ref="K463:K464" si="179">(((E463/2)*((I463-1)/4))*0.95)-(E463/2)</f>
        <v>1.017625</v>
      </c>
      <c r="L463" s="11">
        <f t="shared" si="4"/>
        <v>94.2414375</v>
      </c>
      <c r="M463" s="23"/>
      <c r="N463" s="23"/>
      <c r="O463" s="6"/>
      <c r="P463" s="12"/>
      <c r="Q463" s="12"/>
      <c r="R463" s="12"/>
      <c r="S463" s="12"/>
      <c r="T463" s="12"/>
    </row>
    <row r="464">
      <c r="A464" s="9">
        <v>43139.0</v>
      </c>
      <c r="B464" s="23" t="s">
        <v>366</v>
      </c>
      <c r="C464" s="23" t="s">
        <v>724</v>
      </c>
      <c r="D464" s="10">
        <v>12.0</v>
      </c>
      <c r="E464" s="11">
        <v>1.0</v>
      </c>
      <c r="F464" s="10">
        <v>3.0</v>
      </c>
      <c r="G464" s="11">
        <f t="shared" si="178"/>
        <v>0.875</v>
      </c>
      <c r="H464" s="11">
        <f t="shared" si="2"/>
        <v>102.805</v>
      </c>
      <c r="I464" s="11">
        <v>5.57</v>
      </c>
      <c r="J464" s="11"/>
      <c r="K464" s="11">
        <f t="shared" si="179"/>
        <v>0.0426875</v>
      </c>
      <c r="L464" s="11">
        <f t="shared" si="4"/>
        <v>94.284125</v>
      </c>
      <c r="M464" s="23"/>
      <c r="N464" s="23"/>
      <c r="O464" s="6"/>
      <c r="P464" s="12"/>
      <c r="Q464" s="12"/>
      <c r="R464" s="12"/>
      <c r="S464" s="12"/>
      <c r="T464" s="12"/>
    </row>
    <row r="465">
      <c r="A465" s="9">
        <v>43139.0</v>
      </c>
      <c r="B465" s="23" t="s">
        <v>366</v>
      </c>
      <c r="C465" s="23" t="s">
        <v>725</v>
      </c>
      <c r="D465" s="10">
        <v>5.0</v>
      </c>
      <c r="E465" s="11">
        <v>1.0</v>
      </c>
      <c r="F465" s="10">
        <v>7.0</v>
      </c>
      <c r="G465" s="11">
        <f t="shared" ref="G465:G467" si="180">-E465</f>
        <v>-1</v>
      </c>
      <c r="H465" s="11">
        <f t="shared" si="2"/>
        <v>101.805</v>
      </c>
      <c r="I465" s="11">
        <v>11.75</v>
      </c>
      <c r="J465" s="11"/>
      <c r="K465" s="11">
        <f t="shared" ref="K465:K467" si="181">-E465</f>
        <v>-1</v>
      </c>
      <c r="L465" s="11">
        <f t="shared" si="4"/>
        <v>93.284125</v>
      </c>
      <c r="M465" s="23"/>
      <c r="N465" s="23"/>
      <c r="O465" s="6"/>
      <c r="P465" s="12"/>
      <c r="Q465" s="12"/>
      <c r="R465" s="12"/>
      <c r="S465" s="12"/>
      <c r="T465" s="12"/>
    </row>
    <row r="466">
      <c r="A466" s="9">
        <v>43139.0</v>
      </c>
      <c r="B466" s="23" t="s">
        <v>366</v>
      </c>
      <c r="C466" s="23" t="s">
        <v>726</v>
      </c>
      <c r="D466" s="10">
        <v>16.0</v>
      </c>
      <c r="E466" s="11">
        <v>1.0</v>
      </c>
      <c r="F466" s="10">
        <v>8.0</v>
      </c>
      <c r="G466" s="11">
        <f t="shared" si="180"/>
        <v>-1</v>
      </c>
      <c r="H466" s="11">
        <f t="shared" si="2"/>
        <v>100.805</v>
      </c>
      <c r="I466" s="11">
        <v>11.4</v>
      </c>
      <c r="J466" s="11"/>
      <c r="K466" s="11">
        <f t="shared" si="181"/>
        <v>-1</v>
      </c>
      <c r="L466" s="11">
        <f t="shared" si="4"/>
        <v>92.284125</v>
      </c>
      <c r="M466" s="23"/>
      <c r="N466" s="23"/>
      <c r="O466" s="6"/>
      <c r="P466" s="12"/>
      <c r="Q466" s="12"/>
      <c r="R466" s="12"/>
      <c r="S466" s="12"/>
      <c r="T466" s="12"/>
    </row>
    <row r="467">
      <c r="A467" s="9">
        <v>43140.0</v>
      </c>
      <c r="B467" s="23" t="s">
        <v>727</v>
      </c>
      <c r="C467" s="23" t="s">
        <v>728</v>
      </c>
      <c r="D467" s="10">
        <v>9.0</v>
      </c>
      <c r="E467" s="11">
        <v>1.0</v>
      </c>
      <c r="F467" s="10">
        <v>4.0</v>
      </c>
      <c r="G467" s="11">
        <f t="shared" si="180"/>
        <v>-1</v>
      </c>
      <c r="H467" s="11">
        <f t="shared" si="2"/>
        <v>99.805</v>
      </c>
      <c r="I467" s="11">
        <v>5.02</v>
      </c>
      <c r="J467" s="11"/>
      <c r="K467" s="11">
        <f t="shared" si="181"/>
        <v>-1</v>
      </c>
      <c r="L467" s="11">
        <f t="shared" si="4"/>
        <v>91.284125</v>
      </c>
      <c r="M467" s="23"/>
      <c r="N467" s="23"/>
      <c r="O467" s="6"/>
      <c r="P467" s="12"/>
      <c r="Q467" s="12"/>
      <c r="R467" s="12"/>
      <c r="S467" s="12"/>
      <c r="T467" s="12"/>
    </row>
    <row r="468">
      <c r="A468" s="9">
        <v>43140.0</v>
      </c>
      <c r="B468" s="23" t="s">
        <v>729</v>
      </c>
      <c r="C468" s="23" t="s">
        <v>625</v>
      </c>
      <c r="D468" s="10">
        <v>2.25</v>
      </c>
      <c r="E468" s="11">
        <v>1.0</v>
      </c>
      <c r="F468" s="10">
        <v>1.0</v>
      </c>
      <c r="G468" s="11">
        <f>E468*(D468-1)</f>
        <v>1.25</v>
      </c>
      <c r="H468" s="11">
        <f t="shared" si="2"/>
        <v>101.055</v>
      </c>
      <c r="I468" s="11">
        <v>2.16</v>
      </c>
      <c r="J468" s="11"/>
      <c r="K468" s="11">
        <f>E468*(I468-1)*0.95</f>
        <v>1.102</v>
      </c>
      <c r="L468" s="11">
        <f t="shared" si="4"/>
        <v>92.386125</v>
      </c>
      <c r="M468" s="23"/>
      <c r="N468" s="23"/>
      <c r="O468" s="6"/>
      <c r="P468" s="12"/>
      <c r="Q468" s="12"/>
      <c r="R468" s="12"/>
      <c r="S468" s="12"/>
      <c r="T468" s="12"/>
    </row>
    <row r="469">
      <c r="A469" s="9">
        <v>43140.0</v>
      </c>
      <c r="B469" s="23" t="s">
        <v>730</v>
      </c>
      <c r="C469" s="23" t="s">
        <v>731</v>
      </c>
      <c r="D469" s="10">
        <v>5.0</v>
      </c>
      <c r="E469" s="11">
        <v>1.0</v>
      </c>
      <c r="F469" s="10">
        <v>3.0</v>
      </c>
      <c r="G469" s="11">
        <f t="shared" ref="G469:G470" si="182">((E469/2)*((D469-1)/4))-(E469/2)</f>
        <v>0</v>
      </c>
      <c r="H469" s="11">
        <f t="shared" si="2"/>
        <v>101.055</v>
      </c>
      <c r="I469" s="11">
        <v>7.09</v>
      </c>
      <c r="J469" s="11"/>
      <c r="K469" s="11">
        <f t="shared" ref="K469:K470" si="183">(((E469/2)*((I469-1)/4))*0.95)-(E469/2)</f>
        <v>0.2231875</v>
      </c>
      <c r="L469" s="11">
        <f t="shared" si="4"/>
        <v>92.6093125</v>
      </c>
      <c r="M469" s="23"/>
      <c r="N469" s="23"/>
      <c r="O469" s="6"/>
      <c r="P469" s="12"/>
      <c r="Q469" s="12"/>
      <c r="R469" s="12"/>
      <c r="S469" s="12"/>
      <c r="T469" s="12"/>
    </row>
    <row r="470">
      <c r="A470" s="9">
        <v>43140.0</v>
      </c>
      <c r="B470" s="23" t="s">
        <v>732</v>
      </c>
      <c r="C470" s="23" t="s">
        <v>733</v>
      </c>
      <c r="D470" s="10">
        <v>8.0</v>
      </c>
      <c r="E470" s="11">
        <v>1.0</v>
      </c>
      <c r="F470" s="10">
        <v>2.0</v>
      </c>
      <c r="G470" s="11">
        <f t="shared" si="182"/>
        <v>0.375</v>
      </c>
      <c r="H470" s="11">
        <f t="shared" si="2"/>
        <v>101.43</v>
      </c>
      <c r="I470" s="11">
        <v>7.34</v>
      </c>
      <c r="J470" s="11"/>
      <c r="K470" s="11">
        <f t="shared" si="183"/>
        <v>0.252875</v>
      </c>
      <c r="L470" s="11">
        <f t="shared" si="4"/>
        <v>92.8621875</v>
      </c>
      <c r="M470" s="23"/>
      <c r="N470" s="23"/>
      <c r="O470" s="6"/>
      <c r="P470" s="12"/>
      <c r="Q470" s="12"/>
      <c r="R470" s="12"/>
      <c r="S470" s="12"/>
      <c r="T470" s="12"/>
    </row>
    <row r="471">
      <c r="A471" s="9">
        <v>43140.0</v>
      </c>
      <c r="B471" s="23" t="s">
        <v>734</v>
      </c>
      <c r="C471" s="23" t="s">
        <v>273</v>
      </c>
      <c r="D471" s="23">
        <v>18.0</v>
      </c>
      <c r="E471" s="11">
        <v>1.0</v>
      </c>
      <c r="F471" s="10">
        <v>5.0</v>
      </c>
      <c r="G471" s="11">
        <f t="shared" ref="G471:G472" si="184">-E471</f>
        <v>-1</v>
      </c>
      <c r="H471" s="11">
        <f t="shared" si="2"/>
        <v>100.43</v>
      </c>
      <c r="I471" s="11">
        <v>19.48</v>
      </c>
      <c r="J471" s="11"/>
      <c r="K471" s="11">
        <f t="shared" ref="K471:K472" si="185">-E471</f>
        <v>-1</v>
      </c>
      <c r="L471" s="11">
        <f t="shared" si="4"/>
        <v>91.8621875</v>
      </c>
      <c r="M471" s="23"/>
      <c r="N471" s="23"/>
      <c r="O471" s="6"/>
      <c r="P471" s="12"/>
      <c r="Q471" s="12"/>
      <c r="R471" s="12"/>
      <c r="S471" s="12"/>
      <c r="T471" s="12"/>
    </row>
    <row r="472">
      <c r="A472" s="9">
        <v>43140.0</v>
      </c>
      <c r="B472" s="23" t="s">
        <v>734</v>
      </c>
      <c r="C472" s="23" t="s">
        <v>735</v>
      </c>
      <c r="D472" s="10">
        <v>18.0</v>
      </c>
      <c r="E472" s="11">
        <v>1.0</v>
      </c>
      <c r="F472" s="10">
        <v>13.0</v>
      </c>
      <c r="G472" s="11">
        <f t="shared" si="184"/>
        <v>-1</v>
      </c>
      <c r="H472" s="11">
        <f t="shared" si="2"/>
        <v>99.43</v>
      </c>
      <c r="I472" s="11">
        <v>17.09</v>
      </c>
      <c r="J472" s="11"/>
      <c r="K472" s="11">
        <f t="shared" si="185"/>
        <v>-1</v>
      </c>
      <c r="L472" s="11">
        <f t="shared" si="4"/>
        <v>90.8621875</v>
      </c>
      <c r="M472" s="23"/>
      <c r="N472" s="23"/>
      <c r="O472" s="6"/>
      <c r="P472" s="12"/>
      <c r="Q472" s="12"/>
      <c r="R472" s="12"/>
      <c r="S472" s="12"/>
      <c r="T472" s="12"/>
    </row>
    <row r="473">
      <c r="A473" s="9">
        <v>43140.0</v>
      </c>
      <c r="B473" s="23" t="s">
        <v>736</v>
      </c>
      <c r="C473" s="23" t="s">
        <v>737</v>
      </c>
      <c r="D473" s="10">
        <v>3.5</v>
      </c>
      <c r="E473" s="11">
        <v>1.0</v>
      </c>
      <c r="F473" s="10">
        <v>1.0</v>
      </c>
      <c r="G473" s="11">
        <f>E473*(D473-1)</f>
        <v>2.5</v>
      </c>
      <c r="H473" s="11">
        <f t="shared" si="2"/>
        <v>101.93</v>
      </c>
      <c r="I473" s="11">
        <v>3.53</v>
      </c>
      <c r="J473" s="11"/>
      <c r="K473" s="11">
        <f>E473*(I473-1)*0.95</f>
        <v>2.4035</v>
      </c>
      <c r="L473" s="11">
        <f t="shared" si="4"/>
        <v>93.2656875</v>
      </c>
      <c r="M473" s="23"/>
      <c r="N473" s="23"/>
      <c r="O473" s="6"/>
      <c r="P473" s="12"/>
      <c r="Q473" s="12"/>
      <c r="R473" s="12"/>
      <c r="S473" s="12"/>
      <c r="T473" s="12"/>
    </row>
    <row r="474">
      <c r="A474" s="9">
        <v>43140.0</v>
      </c>
      <c r="B474" s="23" t="s">
        <v>738</v>
      </c>
      <c r="C474" s="23" t="s">
        <v>739</v>
      </c>
      <c r="D474" s="10">
        <v>12.0</v>
      </c>
      <c r="E474" s="11">
        <v>1.0</v>
      </c>
      <c r="F474" s="10">
        <v>1.0</v>
      </c>
      <c r="G474" s="11">
        <f>((E474/2)*(D474-1))+((E474/2)*((D474-1)/4))</f>
        <v>6.875</v>
      </c>
      <c r="H474" s="11">
        <f t="shared" si="2"/>
        <v>108.805</v>
      </c>
      <c r="I474" s="11">
        <v>16.0</v>
      </c>
      <c r="J474" s="11"/>
      <c r="K474" s="11">
        <f>(((E474/2)*(I474-1))+((E474/2)*((I474-1)/4))*0.95)</f>
        <v>9.28125</v>
      </c>
      <c r="L474" s="11">
        <f t="shared" si="4"/>
        <v>102.5469375</v>
      </c>
      <c r="M474" s="23"/>
      <c r="N474" s="23"/>
      <c r="O474" s="6"/>
      <c r="P474" s="12"/>
      <c r="Q474" s="12"/>
      <c r="R474" s="12"/>
      <c r="S474" s="12"/>
      <c r="T474" s="12"/>
    </row>
    <row r="475">
      <c r="A475" s="9">
        <v>43140.0</v>
      </c>
      <c r="B475" s="23" t="s">
        <v>740</v>
      </c>
      <c r="C475" s="23" t="s">
        <v>367</v>
      </c>
      <c r="D475" s="10">
        <v>3.75</v>
      </c>
      <c r="E475" s="11">
        <v>1.0</v>
      </c>
      <c r="F475" s="10">
        <v>1.0</v>
      </c>
      <c r="G475" s="11">
        <f>E475*(D475-1)</f>
        <v>2.75</v>
      </c>
      <c r="H475" s="11">
        <f t="shared" si="2"/>
        <v>111.555</v>
      </c>
      <c r="I475" s="11">
        <v>4.27</v>
      </c>
      <c r="J475" s="11"/>
      <c r="K475" s="11">
        <f>E475*(I475-1)*0.95</f>
        <v>3.1065</v>
      </c>
      <c r="L475" s="11">
        <f t="shared" si="4"/>
        <v>105.6534375</v>
      </c>
      <c r="M475" s="23"/>
      <c r="N475" s="23"/>
      <c r="O475" s="6"/>
      <c r="P475" s="12"/>
      <c r="Q475" s="12"/>
      <c r="R475" s="12"/>
      <c r="S475" s="12"/>
      <c r="T475" s="12"/>
    </row>
    <row r="476">
      <c r="A476" s="9">
        <v>43141.0</v>
      </c>
      <c r="B476" s="23" t="s">
        <v>452</v>
      </c>
      <c r="C476" s="23" t="s">
        <v>741</v>
      </c>
      <c r="D476" s="10">
        <v>40.0</v>
      </c>
      <c r="E476" s="11">
        <v>1.0</v>
      </c>
      <c r="F476" s="10">
        <v>8.0</v>
      </c>
      <c r="G476" s="11">
        <f t="shared" ref="G476:G477" si="186">-E476</f>
        <v>-1</v>
      </c>
      <c r="H476" s="11">
        <f t="shared" si="2"/>
        <v>110.555</v>
      </c>
      <c r="I476" s="11">
        <v>31.61</v>
      </c>
      <c r="J476" s="11"/>
      <c r="K476" s="11">
        <f t="shared" ref="K476:K477" si="187">-E476</f>
        <v>-1</v>
      </c>
      <c r="L476" s="11">
        <f t="shared" si="4"/>
        <v>104.6534375</v>
      </c>
      <c r="M476" s="23"/>
      <c r="N476" s="23"/>
      <c r="O476" s="6"/>
      <c r="P476" s="12"/>
      <c r="Q476" s="12"/>
      <c r="R476" s="12"/>
      <c r="S476" s="12"/>
      <c r="T476" s="12"/>
    </row>
    <row r="477">
      <c r="A477" s="9">
        <v>43141.0</v>
      </c>
      <c r="B477" s="23" t="s">
        <v>742</v>
      </c>
      <c r="C477" s="23" t="s">
        <v>743</v>
      </c>
      <c r="D477" s="10">
        <v>10.0</v>
      </c>
      <c r="E477" s="11">
        <v>1.0</v>
      </c>
      <c r="F477" s="10">
        <v>4.0</v>
      </c>
      <c r="G477" s="11">
        <f t="shared" si="186"/>
        <v>-1</v>
      </c>
      <c r="H477" s="11">
        <f t="shared" si="2"/>
        <v>109.555</v>
      </c>
      <c r="I477" s="11">
        <v>5.9</v>
      </c>
      <c r="J477" s="11"/>
      <c r="K477" s="11">
        <f t="shared" si="187"/>
        <v>-1</v>
      </c>
      <c r="L477" s="11">
        <f t="shared" si="4"/>
        <v>103.6534375</v>
      </c>
      <c r="M477" s="23"/>
      <c r="N477" s="23"/>
      <c r="O477" s="6"/>
      <c r="P477" s="12"/>
      <c r="Q477" s="12"/>
      <c r="R477" s="12"/>
      <c r="S477" s="12"/>
      <c r="T477" s="12"/>
    </row>
    <row r="478">
      <c r="A478" s="9">
        <v>43141.0</v>
      </c>
      <c r="B478" s="23" t="s">
        <v>744</v>
      </c>
      <c r="C478" s="23" t="s">
        <v>439</v>
      </c>
      <c r="D478" s="10">
        <v>9.0</v>
      </c>
      <c r="E478" s="11">
        <v>1.0</v>
      </c>
      <c r="F478" s="10">
        <v>3.0</v>
      </c>
      <c r="G478" s="11">
        <f>((E478/2)*((D478-1)/4))-(E478/2)</f>
        <v>0.5</v>
      </c>
      <c r="H478" s="11">
        <f t="shared" si="2"/>
        <v>110.055</v>
      </c>
      <c r="I478" s="11">
        <v>15.5</v>
      </c>
      <c r="J478" s="11"/>
      <c r="K478" s="11">
        <f>(((E478/2)*((I478-1)/4))*0.95)-(E478/2)</f>
        <v>1.221875</v>
      </c>
      <c r="L478" s="11">
        <f t="shared" si="4"/>
        <v>104.8753125</v>
      </c>
      <c r="M478" s="23"/>
      <c r="N478" s="23"/>
      <c r="O478" s="6"/>
      <c r="P478" s="12"/>
      <c r="Q478" s="12"/>
      <c r="R478" s="12"/>
      <c r="S478" s="12"/>
      <c r="T478" s="12"/>
    </row>
    <row r="479">
      <c r="A479" s="9">
        <v>43141.0</v>
      </c>
      <c r="B479" s="23" t="s">
        <v>744</v>
      </c>
      <c r="C479" s="23" t="s">
        <v>745</v>
      </c>
      <c r="D479" s="10">
        <v>3.5</v>
      </c>
      <c r="E479" s="11">
        <v>1.0</v>
      </c>
      <c r="F479" s="10">
        <v>6.0</v>
      </c>
      <c r="G479" s="11">
        <f t="shared" ref="G479:G480" si="188">-E479</f>
        <v>-1</v>
      </c>
      <c r="H479" s="11">
        <f t="shared" si="2"/>
        <v>109.055</v>
      </c>
      <c r="I479" s="11">
        <v>2.9</v>
      </c>
      <c r="J479" s="11"/>
      <c r="K479" s="11">
        <f t="shared" ref="K479:K480" si="189">-E479</f>
        <v>-1</v>
      </c>
      <c r="L479" s="11">
        <f t="shared" si="4"/>
        <v>103.8753125</v>
      </c>
      <c r="M479" s="23"/>
      <c r="N479" s="23"/>
      <c r="O479" s="6"/>
      <c r="P479" s="12"/>
      <c r="Q479" s="12"/>
      <c r="R479" s="12"/>
      <c r="S479" s="12"/>
      <c r="T479" s="12"/>
    </row>
    <row r="480">
      <c r="A480" s="9">
        <v>43141.0</v>
      </c>
      <c r="B480" s="23" t="s">
        <v>205</v>
      </c>
      <c r="C480" s="23" t="s">
        <v>746</v>
      </c>
      <c r="D480" s="10">
        <v>3.75</v>
      </c>
      <c r="E480" s="11">
        <v>1.0</v>
      </c>
      <c r="F480" s="10">
        <v>3.0</v>
      </c>
      <c r="G480" s="11">
        <f t="shared" si="188"/>
        <v>-1</v>
      </c>
      <c r="H480" s="11">
        <f t="shared" si="2"/>
        <v>108.055</v>
      </c>
      <c r="I480" s="11">
        <v>9.73</v>
      </c>
      <c r="J480" s="11"/>
      <c r="K480" s="11">
        <f t="shared" si="189"/>
        <v>-1</v>
      </c>
      <c r="L480" s="11">
        <f t="shared" si="4"/>
        <v>102.8753125</v>
      </c>
      <c r="M480" s="23"/>
      <c r="N480" s="23"/>
      <c r="O480" s="6"/>
      <c r="P480" s="12"/>
      <c r="Q480" s="12"/>
      <c r="R480" s="12"/>
      <c r="S480" s="12"/>
      <c r="T480" s="12"/>
    </row>
    <row r="481">
      <c r="A481" s="9">
        <v>43141.0</v>
      </c>
      <c r="B481" s="23" t="s">
        <v>747</v>
      </c>
      <c r="C481" s="23" t="s">
        <v>748</v>
      </c>
      <c r="D481" s="10">
        <v>5.0</v>
      </c>
      <c r="E481" s="11">
        <v>1.0</v>
      </c>
      <c r="F481" s="10">
        <v>1.0</v>
      </c>
      <c r="G481" s="11">
        <f>((E481/2)*(D481-1))+((E481/2)*((D481-1)/4))</f>
        <v>2.5</v>
      </c>
      <c r="H481" s="11">
        <f t="shared" si="2"/>
        <v>110.555</v>
      </c>
      <c r="I481" s="11">
        <v>9.52</v>
      </c>
      <c r="J481" s="11"/>
      <c r="K481" s="11">
        <f>(((E481/2)*(I481-1))+((E481/2)*((I481-1)/4))*0.95)</f>
        <v>5.27175</v>
      </c>
      <c r="L481" s="11">
        <f t="shared" si="4"/>
        <v>108.1470625</v>
      </c>
      <c r="M481" s="23"/>
      <c r="N481" s="23"/>
      <c r="O481" s="6"/>
      <c r="P481" s="12"/>
      <c r="Q481" s="12"/>
      <c r="R481" s="12"/>
      <c r="S481" s="12"/>
      <c r="T481" s="12"/>
    </row>
    <row r="482">
      <c r="A482" s="9">
        <v>43141.0</v>
      </c>
      <c r="B482" s="23" t="s">
        <v>747</v>
      </c>
      <c r="C482" s="23" t="s">
        <v>749</v>
      </c>
      <c r="D482" s="10">
        <v>7.0</v>
      </c>
      <c r="E482" s="11">
        <v>1.0</v>
      </c>
      <c r="F482" s="10">
        <v>2.0</v>
      </c>
      <c r="G482" s="11">
        <f>((E482/2)*((D482-1)/4))-(E482/2)</f>
        <v>0.25</v>
      </c>
      <c r="H482" s="11">
        <f t="shared" si="2"/>
        <v>110.805</v>
      </c>
      <c r="I482" s="11">
        <v>4.7</v>
      </c>
      <c r="J482" s="11"/>
      <c r="K482" s="11">
        <f>(((E482/2)*((I482-1)/4))*0.95)-(E482/2)</f>
        <v>-0.060625</v>
      </c>
      <c r="L482" s="11">
        <f t="shared" si="4"/>
        <v>108.0864375</v>
      </c>
      <c r="M482" s="23"/>
      <c r="N482" s="23"/>
      <c r="O482" s="6"/>
      <c r="P482" s="12"/>
      <c r="Q482" s="12"/>
      <c r="R482" s="12"/>
      <c r="S482" s="12"/>
      <c r="T482" s="12"/>
    </row>
    <row r="483">
      <c r="A483" s="9">
        <v>43141.0</v>
      </c>
      <c r="B483" s="23" t="s">
        <v>747</v>
      </c>
      <c r="C483" s="23" t="s">
        <v>750</v>
      </c>
      <c r="D483" s="23">
        <v>14.0</v>
      </c>
      <c r="E483" s="11">
        <v>1.0</v>
      </c>
      <c r="F483" s="10">
        <v>7.0</v>
      </c>
      <c r="G483" s="11">
        <f t="shared" ref="G483:G489" si="190">-E483</f>
        <v>-1</v>
      </c>
      <c r="H483" s="11">
        <f t="shared" si="2"/>
        <v>109.805</v>
      </c>
      <c r="I483" s="11">
        <v>19.75</v>
      </c>
      <c r="J483" s="11"/>
      <c r="K483" s="11">
        <f t="shared" ref="K483:K489" si="191">-E483</f>
        <v>-1</v>
      </c>
      <c r="L483" s="11">
        <f t="shared" si="4"/>
        <v>107.0864375</v>
      </c>
      <c r="M483" s="23"/>
      <c r="N483" s="23"/>
      <c r="O483" s="6"/>
      <c r="P483" s="12"/>
      <c r="Q483" s="12"/>
      <c r="R483" s="12"/>
      <c r="S483" s="12"/>
      <c r="T483" s="12"/>
    </row>
    <row r="484">
      <c r="A484" s="9">
        <v>43141.0</v>
      </c>
      <c r="B484" s="23" t="s">
        <v>751</v>
      </c>
      <c r="C484" s="23" t="s">
        <v>752</v>
      </c>
      <c r="D484" s="10">
        <v>40.0</v>
      </c>
      <c r="E484" s="11">
        <v>1.0</v>
      </c>
      <c r="F484" s="10">
        <v>7.0</v>
      </c>
      <c r="G484" s="11">
        <f t="shared" si="190"/>
        <v>-1</v>
      </c>
      <c r="H484" s="11">
        <f t="shared" si="2"/>
        <v>108.805</v>
      </c>
      <c r="I484" s="11">
        <v>29.01</v>
      </c>
      <c r="J484" s="11"/>
      <c r="K484" s="11">
        <f t="shared" si="191"/>
        <v>-1</v>
      </c>
      <c r="L484" s="11">
        <f t="shared" si="4"/>
        <v>106.0864375</v>
      </c>
      <c r="M484" s="23"/>
      <c r="N484" s="23"/>
      <c r="O484" s="6"/>
      <c r="P484" s="12"/>
      <c r="Q484" s="12"/>
      <c r="R484" s="12"/>
      <c r="S484" s="12"/>
      <c r="T484" s="12"/>
    </row>
    <row r="485">
      <c r="A485" s="9">
        <v>43141.0</v>
      </c>
      <c r="B485" s="23" t="s">
        <v>751</v>
      </c>
      <c r="C485" s="23" t="s">
        <v>753</v>
      </c>
      <c r="D485" s="23">
        <v>50.0</v>
      </c>
      <c r="E485" s="11">
        <v>1.0</v>
      </c>
      <c r="F485" s="10">
        <v>15.0</v>
      </c>
      <c r="G485" s="11">
        <f t="shared" si="190"/>
        <v>-1</v>
      </c>
      <c r="H485" s="11">
        <f t="shared" si="2"/>
        <v>107.805</v>
      </c>
      <c r="I485" s="11">
        <v>75.84</v>
      </c>
      <c r="J485" s="11"/>
      <c r="K485" s="11">
        <f t="shared" si="191"/>
        <v>-1</v>
      </c>
      <c r="L485" s="11">
        <f t="shared" si="4"/>
        <v>105.0864375</v>
      </c>
      <c r="M485" s="23"/>
      <c r="N485" s="23"/>
      <c r="O485" s="6"/>
      <c r="P485" s="12"/>
      <c r="Q485" s="12"/>
      <c r="R485" s="12"/>
      <c r="S485" s="12"/>
      <c r="T485" s="12"/>
    </row>
    <row r="486">
      <c r="A486" s="9">
        <v>43141.0</v>
      </c>
      <c r="B486" s="23" t="s">
        <v>754</v>
      </c>
      <c r="C486" s="23" t="s">
        <v>755</v>
      </c>
      <c r="D486" s="10">
        <v>10.0</v>
      </c>
      <c r="E486" s="11">
        <v>1.0</v>
      </c>
      <c r="F486" s="10">
        <v>10.0</v>
      </c>
      <c r="G486" s="11">
        <f t="shared" si="190"/>
        <v>-1</v>
      </c>
      <c r="H486" s="11">
        <f t="shared" si="2"/>
        <v>106.805</v>
      </c>
      <c r="I486" s="11">
        <v>17.0</v>
      </c>
      <c r="J486" s="11"/>
      <c r="K486" s="11">
        <f t="shared" si="191"/>
        <v>-1</v>
      </c>
      <c r="L486" s="11">
        <f t="shared" si="4"/>
        <v>104.0864375</v>
      </c>
      <c r="M486" s="23"/>
      <c r="N486" s="23"/>
      <c r="O486" s="6"/>
      <c r="P486" s="12"/>
      <c r="Q486" s="12"/>
      <c r="R486" s="12"/>
      <c r="S486" s="12"/>
      <c r="T486" s="12"/>
    </row>
    <row r="487">
      <c r="A487" s="9">
        <v>43141.0</v>
      </c>
      <c r="B487" s="23" t="s">
        <v>756</v>
      </c>
      <c r="C487" s="23" t="s">
        <v>757</v>
      </c>
      <c r="D487" s="23">
        <v>3.5</v>
      </c>
      <c r="E487" s="11">
        <v>1.0</v>
      </c>
      <c r="F487" s="10">
        <v>2.0</v>
      </c>
      <c r="G487" s="11">
        <f t="shared" si="190"/>
        <v>-1</v>
      </c>
      <c r="H487" s="11">
        <f t="shared" si="2"/>
        <v>105.805</v>
      </c>
      <c r="I487" s="11">
        <v>3.32</v>
      </c>
      <c r="J487" s="11"/>
      <c r="K487" s="11">
        <f t="shared" si="191"/>
        <v>-1</v>
      </c>
      <c r="L487" s="11">
        <f t="shared" si="4"/>
        <v>103.0864375</v>
      </c>
      <c r="M487" s="23"/>
      <c r="N487" s="23"/>
      <c r="O487" s="6"/>
      <c r="P487" s="12"/>
      <c r="Q487" s="12"/>
      <c r="R487" s="12"/>
      <c r="S487" s="12"/>
      <c r="T487" s="12"/>
    </row>
    <row r="488">
      <c r="A488" s="25">
        <v>43143.0</v>
      </c>
      <c r="B488" s="23" t="s">
        <v>758</v>
      </c>
      <c r="C488" s="23" t="s">
        <v>759</v>
      </c>
      <c r="D488" s="10">
        <v>6.0</v>
      </c>
      <c r="E488" s="11">
        <v>1.0</v>
      </c>
      <c r="F488" s="10">
        <v>4.0</v>
      </c>
      <c r="G488" s="11">
        <f t="shared" si="190"/>
        <v>-1</v>
      </c>
      <c r="H488" s="11">
        <f t="shared" si="2"/>
        <v>104.805</v>
      </c>
      <c r="I488" s="11">
        <v>5.2</v>
      </c>
      <c r="J488" s="11"/>
      <c r="K488" s="11">
        <f t="shared" si="191"/>
        <v>-1</v>
      </c>
      <c r="L488" s="11">
        <f t="shared" si="4"/>
        <v>102.0864375</v>
      </c>
      <c r="M488" s="23"/>
      <c r="N488" s="23"/>
      <c r="O488" s="6"/>
      <c r="P488" s="12"/>
      <c r="Q488" s="12"/>
      <c r="R488" s="12"/>
      <c r="S488" s="12"/>
      <c r="T488" s="12"/>
    </row>
    <row r="489">
      <c r="A489" s="25">
        <v>43143.0</v>
      </c>
      <c r="B489" s="23" t="s">
        <v>760</v>
      </c>
      <c r="C489" s="23" t="s">
        <v>761</v>
      </c>
      <c r="D489" s="23">
        <v>2.5</v>
      </c>
      <c r="E489" s="11">
        <v>1.0</v>
      </c>
      <c r="F489" s="10">
        <v>4.0</v>
      </c>
      <c r="G489" s="11">
        <f t="shared" si="190"/>
        <v>-1</v>
      </c>
      <c r="H489" s="11">
        <f t="shared" si="2"/>
        <v>103.805</v>
      </c>
      <c r="I489" s="11">
        <v>2.02</v>
      </c>
      <c r="J489" s="11"/>
      <c r="K489" s="11">
        <f t="shared" si="191"/>
        <v>-1</v>
      </c>
      <c r="L489" s="11">
        <f t="shared" si="4"/>
        <v>101.0864375</v>
      </c>
      <c r="M489" s="12"/>
      <c r="N489" s="12"/>
      <c r="O489" s="12"/>
      <c r="P489" s="12"/>
      <c r="Q489" s="12"/>
      <c r="R489" s="12"/>
      <c r="S489" s="12"/>
      <c r="T489" s="12"/>
    </row>
    <row r="490">
      <c r="A490" s="9">
        <v>43143.0</v>
      </c>
      <c r="B490" s="23" t="s">
        <v>762</v>
      </c>
      <c r="C490" s="23" t="s">
        <v>763</v>
      </c>
      <c r="D490" s="10">
        <v>8.0</v>
      </c>
      <c r="E490" s="11">
        <v>1.0</v>
      </c>
      <c r="F490" s="10">
        <v>3.0</v>
      </c>
      <c r="G490" s="11">
        <f>((E490/2)*((D490-1)/4))-(E490/2)</f>
        <v>0.375</v>
      </c>
      <c r="H490" s="11">
        <f t="shared" si="2"/>
        <v>104.18</v>
      </c>
      <c r="I490" s="11">
        <v>8.24</v>
      </c>
      <c r="J490" s="11"/>
      <c r="K490" s="11">
        <f>(((E490/2)*((I490-1)/4))*0.95)-(E490/2)</f>
        <v>0.35975</v>
      </c>
      <c r="L490" s="11">
        <f t="shared" si="4"/>
        <v>101.4461875</v>
      </c>
      <c r="M490" s="12"/>
      <c r="N490" s="12"/>
      <c r="O490" s="12"/>
      <c r="P490" s="12"/>
      <c r="Q490" s="12"/>
      <c r="R490" s="12"/>
      <c r="S490" s="12"/>
      <c r="T490" s="12"/>
    </row>
    <row r="491">
      <c r="A491" s="9">
        <v>43143.0</v>
      </c>
      <c r="B491" s="23" t="s">
        <v>764</v>
      </c>
      <c r="C491" s="23" t="s">
        <v>765</v>
      </c>
      <c r="D491" s="10">
        <v>13.0</v>
      </c>
      <c r="E491" s="11">
        <v>1.0</v>
      </c>
      <c r="F491" s="10">
        <v>3.0</v>
      </c>
      <c r="G491" s="11">
        <f t="shared" ref="G491:G500" si="192">-E491</f>
        <v>-1</v>
      </c>
      <c r="H491" s="11">
        <f t="shared" si="2"/>
        <v>103.18</v>
      </c>
      <c r="I491" s="11">
        <v>23.0</v>
      </c>
      <c r="J491" s="11"/>
      <c r="K491" s="11">
        <f t="shared" ref="K491:K500" si="193">-E491</f>
        <v>-1</v>
      </c>
      <c r="L491" s="11">
        <f t="shared" si="4"/>
        <v>100.4461875</v>
      </c>
      <c r="M491" s="12"/>
      <c r="N491" s="12"/>
      <c r="O491" s="12"/>
      <c r="P491" s="12"/>
      <c r="Q491" s="12"/>
      <c r="R491" s="12"/>
      <c r="S491" s="12"/>
      <c r="T491" s="12"/>
    </row>
    <row r="492">
      <c r="A492" s="9">
        <v>43143.0</v>
      </c>
      <c r="B492" s="23" t="s">
        <v>764</v>
      </c>
      <c r="C492" s="23" t="s">
        <v>494</v>
      </c>
      <c r="D492" s="10">
        <v>6.0</v>
      </c>
      <c r="E492" s="11">
        <v>1.0</v>
      </c>
      <c r="F492" s="10" t="s">
        <v>59</v>
      </c>
      <c r="G492" s="11">
        <f t="shared" si="192"/>
        <v>-1</v>
      </c>
      <c r="H492" s="11">
        <f t="shared" si="2"/>
        <v>102.18</v>
      </c>
      <c r="I492" s="11">
        <v>5.6</v>
      </c>
      <c r="J492" s="11"/>
      <c r="K492" s="11">
        <f t="shared" si="193"/>
        <v>-1</v>
      </c>
      <c r="L492" s="11">
        <f t="shared" si="4"/>
        <v>99.4461875</v>
      </c>
      <c r="M492" s="23"/>
      <c r="N492" s="23"/>
      <c r="O492" s="6"/>
      <c r="P492" s="12"/>
      <c r="Q492" s="12"/>
      <c r="R492" s="12"/>
      <c r="S492" s="12"/>
      <c r="T492" s="12"/>
    </row>
    <row r="493">
      <c r="A493" s="25">
        <v>43143.0</v>
      </c>
      <c r="B493" s="23" t="s">
        <v>766</v>
      </c>
      <c r="C493" s="23" t="s">
        <v>767</v>
      </c>
      <c r="D493" s="10">
        <v>17.0</v>
      </c>
      <c r="E493" s="11">
        <v>1.0</v>
      </c>
      <c r="F493" s="10">
        <v>9.0</v>
      </c>
      <c r="G493" s="11">
        <f t="shared" si="192"/>
        <v>-1</v>
      </c>
      <c r="H493" s="11">
        <f t="shared" si="2"/>
        <v>101.18</v>
      </c>
      <c r="I493" s="11">
        <v>26.0</v>
      </c>
      <c r="J493" s="11"/>
      <c r="K493" s="11">
        <f t="shared" si="193"/>
        <v>-1</v>
      </c>
      <c r="L493" s="11">
        <f t="shared" si="4"/>
        <v>98.4461875</v>
      </c>
      <c r="M493" s="23"/>
      <c r="N493" s="23"/>
      <c r="O493" s="6"/>
      <c r="P493" s="12"/>
      <c r="Q493" s="12"/>
      <c r="R493" s="12"/>
      <c r="S493" s="12"/>
      <c r="T493" s="12"/>
    </row>
    <row r="494">
      <c r="A494" s="25">
        <v>43143.0</v>
      </c>
      <c r="B494" s="23" t="s">
        <v>766</v>
      </c>
      <c r="C494" s="23" t="s">
        <v>768</v>
      </c>
      <c r="D494" s="10">
        <v>11.0</v>
      </c>
      <c r="E494" s="11">
        <v>1.0</v>
      </c>
      <c r="F494" s="10">
        <v>12.0</v>
      </c>
      <c r="G494" s="11">
        <f t="shared" si="192"/>
        <v>-1</v>
      </c>
      <c r="H494" s="11">
        <f t="shared" si="2"/>
        <v>100.18</v>
      </c>
      <c r="I494" s="11">
        <v>19.43</v>
      </c>
      <c r="J494" s="11"/>
      <c r="K494" s="11">
        <f t="shared" si="193"/>
        <v>-1</v>
      </c>
      <c r="L494" s="11">
        <f t="shared" si="4"/>
        <v>97.4461875</v>
      </c>
      <c r="M494" s="23"/>
      <c r="N494" s="23"/>
      <c r="O494" s="6"/>
      <c r="P494" s="12"/>
      <c r="Q494" s="12"/>
      <c r="R494" s="12"/>
      <c r="S494" s="12"/>
      <c r="T494" s="12"/>
    </row>
    <row r="495">
      <c r="A495" s="25">
        <v>43143.0</v>
      </c>
      <c r="B495" s="23" t="s">
        <v>86</v>
      </c>
      <c r="C495" s="23" t="s">
        <v>769</v>
      </c>
      <c r="D495" s="10">
        <v>16.0</v>
      </c>
      <c r="E495" s="11">
        <v>1.0</v>
      </c>
      <c r="F495" s="10">
        <v>5.0</v>
      </c>
      <c r="G495" s="11">
        <f t="shared" si="192"/>
        <v>-1</v>
      </c>
      <c r="H495" s="11">
        <f t="shared" si="2"/>
        <v>99.18</v>
      </c>
      <c r="I495" s="11">
        <v>29.0</v>
      </c>
      <c r="J495" s="11"/>
      <c r="K495" s="11">
        <f t="shared" si="193"/>
        <v>-1</v>
      </c>
      <c r="L495" s="11">
        <f t="shared" si="4"/>
        <v>96.4461875</v>
      </c>
      <c r="M495" s="12"/>
      <c r="N495" s="12"/>
      <c r="O495" s="12"/>
      <c r="P495" s="12"/>
      <c r="Q495" s="12"/>
      <c r="R495" s="12"/>
      <c r="S495" s="12"/>
      <c r="T495" s="12"/>
    </row>
    <row r="496">
      <c r="A496" s="25">
        <v>43143.0</v>
      </c>
      <c r="B496" s="23" t="s">
        <v>86</v>
      </c>
      <c r="C496" s="23" t="s">
        <v>770</v>
      </c>
      <c r="D496" s="10">
        <v>8.0</v>
      </c>
      <c r="E496" s="11">
        <v>1.0</v>
      </c>
      <c r="F496" s="10" t="s">
        <v>42</v>
      </c>
      <c r="G496" s="11">
        <f t="shared" si="192"/>
        <v>-1</v>
      </c>
      <c r="H496" s="11">
        <f t="shared" si="2"/>
        <v>98.18</v>
      </c>
      <c r="I496" s="11">
        <v>7.6</v>
      </c>
      <c r="J496" s="11"/>
      <c r="K496" s="11">
        <f t="shared" si="193"/>
        <v>-1</v>
      </c>
      <c r="L496" s="11">
        <f t="shared" si="4"/>
        <v>95.4461875</v>
      </c>
      <c r="M496" s="23"/>
      <c r="N496" s="23"/>
      <c r="O496" s="6"/>
      <c r="P496" s="12"/>
      <c r="Q496" s="12"/>
      <c r="R496" s="12"/>
      <c r="S496" s="12"/>
      <c r="T496" s="12"/>
    </row>
    <row r="497">
      <c r="A497" s="9">
        <v>43143.0</v>
      </c>
      <c r="B497" s="23" t="s">
        <v>771</v>
      </c>
      <c r="C497" s="23" t="s">
        <v>772</v>
      </c>
      <c r="D497" s="10">
        <v>5.5</v>
      </c>
      <c r="E497" s="11">
        <v>1.0</v>
      </c>
      <c r="F497" s="10">
        <v>3.0</v>
      </c>
      <c r="G497" s="11">
        <f t="shared" si="192"/>
        <v>-1</v>
      </c>
      <c r="H497" s="11">
        <f t="shared" si="2"/>
        <v>97.18</v>
      </c>
      <c r="I497" s="11">
        <v>2.41</v>
      </c>
      <c r="J497" s="11"/>
      <c r="K497" s="11">
        <f t="shared" si="193"/>
        <v>-1</v>
      </c>
      <c r="L497" s="11">
        <f t="shared" si="4"/>
        <v>94.4461875</v>
      </c>
      <c r="M497" s="12"/>
      <c r="N497" s="12"/>
      <c r="O497" s="12"/>
      <c r="P497" s="12"/>
      <c r="Q497" s="12"/>
      <c r="R497" s="12"/>
      <c r="S497" s="12"/>
      <c r="T497" s="12"/>
    </row>
    <row r="498">
      <c r="A498" s="9">
        <v>43143.0</v>
      </c>
      <c r="B498" s="23" t="s">
        <v>773</v>
      </c>
      <c r="C498" s="23" t="s">
        <v>774</v>
      </c>
      <c r="D498" s="10">
        <v>9.0</v>
      </c>
      <c r="E498" s="11">
        <v>1.0</v>
      </c>
      <c r="F498" s="10">
        <v>5.0</v>
      </c>
      <c r="G498" s="11">
        <f t="shared" si="192"/>
        <v>-1</v>
      </c>
      <c r="H498" s="11">
        <f t="shared" si="2"/>
        <v>96.18</v>
      </c>
      <c r="I498" s="11">
        <v>18.67</v>
      </c>
      <c r="J498" s="11"/>
      <c r="K498" s="11">
        <f t="shared" si="193"/>
        <v>-1</v>
      </c>
      <c r="L498" s="11">
        <f t="shared" si="4"/>
        <v>93.4461875</v>
      </c>
      <c r="M498" s="12"/>
      <c r="N498" s="12"/>
      <c r="O498" s="12"/>
      <c r="P498" s="12"/>
      <c r="Q498" s="12"/>
      <c r="R498" s="12"/>
      <c r="S498" s="12"/>
      <c r="T498" s="12"/>
    </row>
    <row r="499">
      <c r="A499" s="9">
        <v>43143.0</v>
      </c>
      <c r="B499" s="23" t="s">
        <v>773</v>
      </c>
      <c r="C499" s="23" t="s">
        <v>775</v>
      </c>
      <c r="D499" s="23">
        <v>8.0</v>
      </c>
      <c r="E499" s="11">
        <v>1.0</v>
      </c>
      <c r="F499" s="10" t="s">
        <v>42</v>
      </c>
      <c r="G499" s="11">
        <f t="shared" si="192"/>
        <v>-1</v>
      </c>
      <c r="H499" s="11">
        <f t="shared" si="2"/>
        <v>95.18</v>
      </c>
      <c r="I499" s="11">
        <v>4.76</v>
      </c>
      <c r="J499" s="11"/>
      <c r="K499" s="11">
        <f t="shared" si="193"/>
        <v>-1</v>
      </c>
      <c r="L499" s="11">
        <f t="shared" si="4"/>
        <v>92.4461875</v>
      </c>
      <c r="M499" s="12"/>
      <c r="N499" s="12"/>
      <c r="O499" s="12"/>
      <c r="P499" s="12"/>
      <c r="Q499" s="12"/>
      <c r="R499" s="12"/>
      <c r="S499" s="12"/>
      <c r="T499" s="12"/>
    </row>
    <row r="500">
      <c r="A500" s="25">
        <v>43143.0</v>
      </c>
      <c r="B500" s="23" t="s">
        <v>776</v>
      </c>
      <c r="C500" s="23" t="s">
        <v>777</v>
      </c>
      <c r="D500" s="23">
        <v>12.0</v>
      </c>
      <c r="E500" s="11">
        <v>1.0</v>
      </c>
      <c r="F500" s="10">
        <v>4.0</v>
      </c>
      <c r="G500" s="11">
        <f t="shared" si="192"/>
        <v>-1</v>
      </c>
      <c r="H500" s="11">
        <f t="shared" si="2"/>
        <v>94.18</v>
      </c>
      <c r="I500" s="11">
        <v>22.0</v>
      </c>
      <c r="J500" s="11"/>
      <c r="K500" s="11">
        <f t="shared" si="193"/>
        <v>-1</v>
      </c>
      <c r="L500" s="11">
        <f t="shared" si="4"/>
        <v>91.4461875</v>
      </c>
      <c r="M500" s="23"/>
      <c r="N500" s="23"/>
      <c r="O500" s="6"/>
      <c r="P500" s="12"/>
      <c r="Q500" s="12"/>
      <c r="R500" s="12"/>
      <c r="S500" s="12"/>
      <c r="T500" s="12"/>
    </row>
    <row r="501">
      <c r="A501" s="9">
        <v>43143.0</v>
      </c>
      <c r="B501" s="23" t="s">
        <v>778</v>
      </c>
      <c r="C501" s="23" t="s">
        <v>779</v>
      </c>
      <c r="D501" s="23">
        <v>11.0</v>
      </c>
      <c r="E501" s="11">
        <v>1.0</v>
      </c>
      <c r="F501" s="10">
        <v>1.0</v>
      </c>
      <c r="G501" s="11">
        <f>((E501/2)*(D501-1))+((E501/2)*((D501-1)/4))</f>
        <v>6.25</v>
      </c>
      <c r="H501" s="11">
        <f t="shared" si="2"/>
        <v>100.43</v>
      </c>
      <c r="I501" s="11">
        <v>22.0</v>
      </c>
      <c r="J501" s="11"/>
      <c r="K501" s="11">
        <f>(((E501/2)*(I501-1))+((E501/2)*((I501-1)/4))*0.95)</f>
        <v>12.99375</v>
      </c>
      <c r="L501" s="11">
        <f t="shared" si="4"/>
        <v>104.4399375</v>
      </c>
      <c r="M501" s="23"/>
      <c r="N501" s="23"/>
      <c r="O501" s="6"/>
      <c r="P501" s="12"/>
      <c r="Q501" s="12"/>
      <c r="R501" s="12"/>
      <c r="S501" s="12"/>
      <c r="T501" s="12"/>
    </row>
    <row r="502">
      <c r="A502" s="9">
        <v>43143.0</v>
      </c>
      <c r="B502" s="23" t="s">
        <v>778</v>
      </c>
      <c r="C502" s="23" t="s">
        <v>780</v>
      </c>
      <c r="D502" s="23">
        <v>6.0</v>
      </c>
      <c r="E502" s="11">
        <v>1.0</v>
      </c>
      <c r="F502" s="10">
        <v>4.0</v>
      </c>
      <c r="G502" s="11">
        <f t="shared" ref="G502:G510" si="194">-E502</f>
        <v>-1</v>
      </c>
      <c r="H502" s="11">
        <f t="shared" si="2"/>
        <v>99.43</v>
      </c>
      <c r="I502" s="11">
        <v>8.65</v>
      </c>
      <c r="J502" s="11"/>
      <c r="K502" s="11">
        <f t="shared" ref="K502:K510" si="195">-E502</f>
        <v>-1</v>
      </c>
      <c r="L502" s="11">
        <f t="shared" si="4"/>
        <v>103.4399375</v>
      </c>
      <c r="M502" s="12"/>
      <c r="N502" s="12"/>
      <c r="O502" s="12"/>
      <c r="P502" s="12"/>
      <c r="Q502" s="12"/>
      <c r="R502" s="12"/>
      <c r="S502" s="12"/>
      <c r="T502" s="12"/>
    </row>
    <row r="503">
      <c r="A503" s="9">
        <v>43143.0</v>
      </c>
      <c r="B503" s="23" t="s">
        <v>778</v>
      </c>
      <c r="C503" s="23" t="s">
        <v>781</v>
      </c>
      <c r="D503" s="10">
        <v>15.0</v>
      </c>
      <c r="E503" s="11">
        <v>1.0</v>
      </c>
      <c r="F503" s="10">
        <v>5.0</v>
      </c>
      <c r="G503" s="11">
        <f t="shared" si="194"/>
        <v>-1</v>
      </c>
      <c r="H503" s="11">
        <f t="shared" si="2"/>
        <v>98.43</v>
      </c>
      <c r="I503" s="11">
        <v>23.81</v>
      </c>
      <c r="J503" s="11"/>
      <c r="K503" s="11">
        <f t="shared" si="195"/>
        <v>-1</v>
      </c>
      <c r="L503" s="11">
        <f t="shared" si="4"/>
        <v>102.4399375</v>
      </c>
      <c r="M503" s="12"/>
      <c r="N503" s="12"/>
      <c r="O503" s="12"/>
      <c r="P503" s="12"/>
      <c r="Q503" s="12"/>
      <c r="R503" s="12"/>
      <c r="S503" s="12"/>
      <c r="T503" s="12"/>
    </row>
    <row r="504">
      <c r="A504" s="25">
        <v>43143.0</v>
      </c>
      <c r="B504" s="23" t="s">
        <v>782</v>
      </c>
      <c r="C504" s="23" t="s">
        <v>783</v>
      </c>
      <c r="D504" s="23">
        <v>6.0</v>
      </c>
      <c r="E504" s="11">
        <v>1.0</v>
      </c>
      <c r="F504" s="10">
        <v>7.0</v>
      </c>
      <c r="G504" s="11">
        <f t="shared" si="194"/>
        <v>-1</v>
      </c>
      <c r="H504" s="11">
        <f t="shared" si="2"/>
        <v>97.43</v>
      </c>
      <c r="I504" s="11">
        <v>5.3</v>
      </c>
      <c r="J504" s="11"/>
      <c r="K504" s="11">
        <f t="shared" si="195"/>
        <v>-1</v>
      </c>
      <c r="L504" s="11">
        <f t="shared" si="4"/>
        <v>101.4399375</v>
      </c>
      <c r="M504" s="12"/>
      <c r="N504" s="12"/>
      <c r="O504" s="12"/>
      <c r="P504" s="12"/>
      <c r="Q504" s="12"/>
      <c r="R504" s="12"/>
      <c r="S504" s="12"/>
      <c r="T504" s="12"/>
    </row>
    <row r="505">
      <c r="A505" s="25">
        <v>43143.0</v>
      </c>
      <c r="B505" s="23" t="s">
        <v>784</v>
      </c>
      <c r="C505" s="23" t="s">
        <v>785</v>
      </c>
      <c r="D505" s="23">
        <v>9.0</v>
      </c>
      <c r="E505" s="11">
        <v>1.0</v>
      </c>
      <c r="F505" s="10">
        <v>5.0</v>
      </c>
      <c r="G505" s="11">
        <f t="shared" si="194"/>
        <v>-1</v>
      </c>
      <c r="H505" s="11">
        <f t="shared" si="2"/>
        <v>96.43</v>
      </c>
      <c r="I505" s="11">
        <v>3.97</v>
      </c>
      <c r="J505" s="11"/>
      <c r="K505" s="11">
        <f t="shared" si="195"/>
        <v>-1</v>
      </c>
      <c r="L505" s="11">
        <f t="shared" si="4"/>
        <v>100.4399375</v>
      </c>
      <c r="M505" s="12"/>
      <c r="N505" s="12"/>
      <c r="O505" s="12"/>
      <c r="P505" s="12"/>
      <c r="Q505" s="12"/>
      <c r="R505" s="12"/>
      <c r="S505" s="12"/>
      <c r="T505" s="12"/>
    </row>
    <row r="506">
      <c r="A506" s="9">
        <v>43143.0</v>
      </c>
      <c r="B506" s="23" t="s">
        <v>786</v>
      </c>
      <c r="C506" s="23" t="s">
        <v>787</v>
      </c>
      <c r="D506" s="10">
        <v>5.0</v>
      </c>
      <c r="E506" s="11">
        <v>1.0</v>
      </c>
      <c r="F506" s="10">
        <v>8.0</v>
      </c>
      <c r="G506" s="11">
        <f t="shared" si="194"/>
        <v>-1</v>
      </c>
      <c r="H506" s="11">
        <f t="shared" si="2"/>
        <v>95.43</v>
      </c>
      <c r="I506" s="11">
        <v>11.93</v>
      </c>
      <c r="J506" s="11"/>
      <c r="K506" s="11">
        <f t="shared" si="195"/>
        <v>-1</v>
      </c>
      <c r="L506" s="11">
        <f t="shared" si="4"/>
        <v>99.4399375</v>
      </c>
      <c r="M506" s="23"/>
      <c r="N506" s="23"/>
      <c r="O506" s="6"/>
      <c r="P506" s="12"/>
      <c r="Q506" s="12"/>
      <c r="R506" s="12"/>
      <c r="S506" s="12"/>
      <c r="T506" s="12"/>
    </row>
    <row r="507">
      <c r="A507" s="9">
        <v>43144.0</v>
      </c>
      <c r="B507" s="23" t="s">
        <v>305</v>
      </c>
      <c r="C507" s="23" t="s">
        <v>788</v>
      </c>
      <c r="D507" s="10">
        <v>8.0</v>
      </c>
      <c r="E507" s="11">
        <v>1.0</v>
      </c>
      <c r="F507" s="10">
        <v>6.0</v>
      </c>
      <c r="G507" s="11">
        <f t="shared" si="194"/>
        <v>-1</v>
      </c>
      <c r="H507" s="11">
        <f t="shared" si="2"/>
        <v>94.43</v>
      </c>
      <c r="I507" s="11">
        <v>7.45</v>
      </c>
      <c r="J507" s="11"/>
      <c r="K507" s="11">
        <f t="shared" si="195"/>
        <v>-1</v>
      </c>
      <c r="L507" s="11">
        <f t="shared" si="4"/>
        <v>98.4399375</v>
      </c>
      <c r="M507" s="12"/>
      <c r="N507" s="12"/>
      <c r="O507" s="12"/>
      <c r="P507" s="12"/>
      <c r="Q507" s="12"/>
      <c r="R507" s="12"/>
      <c r="S507" s="12"/>
      <c r="T507" s="12"/>
    </row>
    <row r="508">
      <c r="A508" s="9">
        <v>43144.0</v>
      </c>
      <c r="B508" s="23" t="s">
        <v>305</v>
      </c>
      <c r="C508" s="23" t="s">
        <v>789</v>
      </c>
      <c r="D508" s="10">
        <v>8.0</v>
      </c>
      <c r="E508" s="11">
        <v>1.0</v>
      </c>
      <c r="F508" s="10">
        <v>10.0</v>
      </c>
      <c r="G508" s="11">
        <f t="shared" si="194"/>
        <v>-1</v>
      </c>
      <c r="H508" s="11">
        <f t="shared" si="2"/>
        <v>93.43</v>
      </c>
      <c r="I508" s="11">
        <v>15.9</v>
      </c>
      <c r="J508" s="11"/>
      <c r="K508" s="11">
        <f t="shared" si="195"/>
        <v>-1</v>
      </c>
      <c r="L508" s="11">
        <f t="shared" si="4"/>
        <v>97.4399375</v>
      </c>
      <c r="M508" s="23"/>
      <c r="N508" s="23"/>
      <c r="O508" s="6"/>
      <c r="P508" s="12"/>
      <c r="Q508" s="12"/>
      <c r="R508" s="12"/>
      <c r="S508" s="12"/>
      <c r="T508" s="12"/>
    </row>
    <row r="509">
      <c r="A509" s="9">
        <v>43144.0</v>
      </c>
      <c r="B509" s="23" t="s">
        <v>790</v>
      </c>
      <c r="C509" s="23" t="s">
        <v>791</v>
      </c>
      <c r="D509" s="10">
        <v>17.0</v>
      </c>
      <c r="E509" s="11">
        <v>1.0</v>
      </c>
      <c r="F509" s="10">
        <v>6.0</v>
      </c>
      <c r="G509" s="11">
        <f t="shared" si="194"/>
        <v>-1</v>
      </c>
      <c r="H509" s="11">
        <f t="shared" si="2"/>
        <v>92.43</v>
      </c>
      <c r="I509" s="11">
        <v>8.6</v>
      </c>
      <c r="J509" s="11"/>
      <c r="K509" s="11">
        <f t="shared" si="195"/>
        <v>-1</v>
      </c>
      <c r="L509" s="11">
        <f t="shared" si="4"/>
        <v>96.4399375</v>
      </c>
      <c r="M509" s="23"/>
      <c r="N509" s="23"/>
      <c r="O509" s="6"/>
      <c r="P509" s="12"/>
      <c r="Q509" s="12"/>
      <c r="R509" s="12"/>
      <c r="S509" s="12"/>
      <c r="T509" s="12"/>
    </row>
    <row r="510">
      <c r="A510" s="9">
        <v>43144.0</v>
      </c>
      <c r="B510" s="23" t="s">
        <v>790</v>
      </c>
      <c r="C510" s="23" t="s">
        <v>792</v>
      </c>
      <c r="D510" s="10">
        <v>5.5</v>
      </c>
      <c r="E510" s="11">
        <v>1.0</v>
      </c>
      <c r="F510" s="10">
        <v>7.0</v>
      </c>
      <c r="G510" s="11">
        <f t="shared" si="194"/>
        <v>-1</v>
      </c>
      <c r="H510" s="11">
        <f t="shared" si="2"/>
        <v>91.43</v>
      </c>
      <c r="I510" s="11">
        <v>4.3</v>
      </c>
      <c r="J510" s="11"/>
      <c r="K510" s="11">
        <f t="shared" si="195"/>
        <v>-1</v>
      </c>
      <c r="L510" s="11">
        <f t="shared" si="4"/>
        <v>95.4399375</v>
      </c>
      <c r="M510" s="23"/>
      <c r="N510" s="23"/>
      <c r="O510" s="6"/>
      <c r="P510" s="12"/>
      <c r="Q510" s="12"/>
      <c r="R510" s="12"/>
      <c r="S510" s="12"/>
      <c r="T510" s="12"/>
    </row>
    <row r="511">
      <c r="A511" s="9">
        <v>43144.0</v>
      </c>
      <c r="B511" s="23" t="s">
        <v>793</v>
      </c>
      <c r="C511" s="23" t="s">
        <v>794</v>
      </c>
      <c r="D511" s="10">
        <v>11.0</v>
      </c>
      <c r="E511" s="11">
        <v>1.0</v>
      </c>
      <c r="F511" s="10">
        <v>3.0</v>
      </c>
      <c r="G511" s="11">
        <f>((E511/2)*((D511-1)/4))-(E511/2)</f>
        <v>0.75</v>
      </c>
      <c r="H511" s="11">
        <f t="shared" si="2"/>
        <v>92.18</v>
      </c>
      <c r="I511" s="11">
        <v>11.06</v>
      </c>
      <c r="J511" s="11"/>
      <c r="K511" s="11">
        <f>(((E511/2)*((I511-1)/4))*0.95)-(E511/2)</f>
        <v>0.694625</v>
      </c>
      <c r="L511" s="11">
        <f t="shared" si="4"/>
        <v>96.1345625</v>
      </c>
      <c r="M511" s="23"/>
      <c r="N511" s="23"/>
      <c r="O511" s="6"/>
      <c r="P511" s="12"/>
      <c r="Q511" s="12"/>
      <c r="R511" s="12"/>
      <c r="S511" s="12"/>
      <c r="T511" s="12"/>
    </row>
    <row r="512">
      <c r="A512" s="9">
        <v>43144.0</v>
      </c>
      <c r="B512" s="23" t="s">
        <v>793</v>
      </c>
      <c r="C512" s="23" t="s">
        <v>795</v>
      </c>
      <c r="D512" s="10">
        <v>22.0</v>
      </c>
      <c r="E512" s="11">
        <v>1.0</v>
      </c>
      <c r="F512" s="10">
        <v>11.0</v>
      </c>
      <c r="G512" s="11">
        <f t="shared" ref="G512:G513" si="196">-E512</f>
        <v>-1</v>
      </c>
      <c r="H512" s="11">
        <f t="shared" si="2"/>
        <v>91.18</v>
      </c>
      <c r="I512" s="11">
        <v>34.02</v>
      </c>
      <c r="J512" s="11"/>
      <c r="K512" s="11">
        <f t="shared" ref="K512:K513" si="197">-E512</f>
        <v>-1</v>
      </c>
      <c r="L512" s="11">
        <f t="shared" si="4"/>
        <v>95.1345625</v>
      </c>
      <c r="M512" s="23"/>
      <c r="N512" s="23"/>
      <c r="O512" s="6"/>
      <c r="P512" s="12"/>
      <c r="Q512" s="12"/>
      <c r="R512" s="12"/>
      <c r="S512" s="12"/>
      <c r="T512" s="12"/>
    </row>
    <row r="513">
      <c r="A513" s="9">
        <v>43144.0</v>
      </c>
      <c r="B513" s="23" t="s">
        <v>793</v>
      </c>
      <c r="C513" s="23" t="s">
        <v>796</v>
      </c>
      <c r="D513" s="10">
        <v>11.0</v>
      </c>
      <c r="E513" s="11">
        <v>1.0</v>
      </c>
      <c r="F513" s="10">
        <v>12.0</v>
      </c>
      <c r="G513" s="11">
        <f t="shared" si="196"/>
        <v>-1</v>
      </c>
      <c r="H513" s="11">
        <f t="shared" si="2"/>
        <v>90.18</v>
      </c>
      <c r="I513" s="11">
        <v>11.5</v>
      </c>
      <c r="J513" s="11"/>
      <c r="K513" s="11">
        <f t="shared" si="197"/>
        <v>-1</v>
      </c>
      <c r="L513" s="11">
        <f t="shared" si="4"/>
        <v>94.1345625</v>
      </c>
      <c r="M513" s="23"/>
      <c r="N513" s="23"/>
      <c r="O513" s="6"/>
      <c r="P513" s="12"/>
      <c r="Q513" s="12"/>
      <c r="R513" s="12"/>
      <c r="S513" s="12"/>
      <c r="T513" s="12"/>
    </row>
    <row r="514">
      <c r="A514" s="9">
        <v>43144.0</v>
      </c>
      <c r="B514" s="23" t="s">
        <v>797</v>
      </c>
      <c r="C514" s="23" t="s">
        <v>798</v>
      </c>
      <c r="D514" s="23">
        <v>7.0</v>
      </c>
      <c r="E514" s="11">
        <v>1.0</v>
      </c>
      <c r="F514" s="10">
        <v>2.0</v>
      </c>
      <c r="G514" s="11">
        <f t="shared" ref="G514:G515" si="198">((E514/2)*((D514-1)/4))-(E514/2)</f>
        <v>0.25</v>
      </c>
      <c r="H514" s="11">
        <f t="shared" si="2"/>
        <v>90.43</v>
      </c>
      <c r="I514" s="11">
        <v>3.98</v>
      </c>
      <c r="J514" s="11"/>
      <c r="K514" s="11">
        <f t="shared" ref="K514:K515" si="199">(((E514/2)*((I514-1)/4))*0.95)-(E514/2)</f>
        <v>-0.146125</v>
      </c>
      <c r="L514" s="11">
        <f t="shared" si="4"/>
        <v>93.9884375</v>
      </c>
      <c r="M514" s="23"/>
      <c r="N514" s="23"/>
      <c r="O514" s="6"/>
      <c r="P514" s="12"/>
      <c r="Q514" s="12"/>
      <c r="R514" s="12"/>
      <c r="S514" s="12"/>
      <c r="T514" s="12"/>
    </row>
    <row r="515">
      <c r="A515" s="25">
        <v>43145.0</v>
      </c>
      <c r="B515" s="23" t="s">
        <v>333</v>
      </c>
      <c r="C515" s="23" t="s">
        <v>799</v>
      </c>
      <c r="D515" s="10">
        <v>8.0</v>
      </c>
      <c r="E515" s="11">
        <v>1.0</v>
      </c>
      <c r="F515" s="10">
        <v>2.0</v>
      </c>
      <c r="G515" s="11">
        <f t="shared" si="198"/>
        <v>0.375</v>
      </c>
      <c r="H515" s="11">
        <f t="shared" si="2"/>
        <v>90.805</v>
      </c>
      <c r="I515" s="11">
        <v>10.5</v>
      </c>
      <c r="J515" s="11"/>
      <c r="K515" s="11">
        <f t="shared" si="199"/>
        <v>0.628125</v>
      </c>
      <c r="L515" s="11">
        <f t="shared" si="4"/>
        <v>94.6165625</v>
      </c>
      <c r="M515" s="23"/>
      <c r="N515" s="23"/>
      <c r="O515" s="6"/>
      <c r="P515" s="12"/>
      <c r="Q515" s="12"/>
      <c r="R515" s="12"/>
      <c r="S515" s="12"/>
      <c r="T515" s="12"/>
    </row>
    <row r="516">
      <c r="A516" s="25">
        <v>43145.0</v>
      </c>
      <c r="B516" s="23" t="s">
        <v>800</v>
      </c>
      <c r="C516" s="23" t="s">
        <v>801</v>
      </c>
      <c r="D516" s="10">
        <v>22.0</v>
      </c>
      <c r="E516" s="11">
        <v>1.0</v>
      </c>
      <c r="F516" s="10">
        <v>6.0</v>
      </c>
      <c r="G516" s="11">
        <f t="shared" ref="G516:G517" si="200">-E516</f>
        <v>-1</v>
      </c>
      <c r="H516" s="11">
        <f t="shared" si="2"/>
        <v>89.805</v>
      </c>
      <c r="I516" s="11">
        <v>12.24</v>
      </c>
      <c r="J516" s="11"/>
      <c r="K516" s="11">
        <f t="shared" ref="K516:K517" si="201">-E516</f>
        <v>-1</v>
      </c>
      <c r="L516" s="11">
        <f t="shared" si="4"/>
        <v>93.6165625</v>
      </c>
      <c r="M516" s="23"/>
      <c r="N516" s="23"/>
      <c r="O516" s="6"/>
      <c r="P516" s="12"/>
      <c r="Q516" s="12"/>
      <c r="R516" s="12"/>
      <c r="S516" s="12"/>
      <c r="T516" s="12"/>
    </row>
    <row r="517">
      <c r="A517" s="25">
        <v>43145.0</v>
      </c>
      <c r="B517" s="23" t="s">
        <v>800</v>
      </c>
      <c r="C517" s="23" t="s">
        <v>802</v>
      </c>
      <c r="D517" s="10">
        <v>14.0</v>
      </c>
      <c r="E517" s="11">
        <v>1.0</v>
      </c>
      <c r="F517" s="10" t="s">
        <v>42</v>
      </c>
      <c r="G517" s="11">
        <f t="shared" si="200"/>
        <v>-1</v>
      </c>
      <c r="H517" s="11">
        <f t="shared" si="2"/>
        <v>88.805</v>
      </c>
      <c r="I517" s="11">
        <v>15.5</v>
      </c>
      <c r="J517" s="11"/>
      <c r="K517" s="11">
        <f t="shared" si="201"/>
        <v>-1</v>
      </c>
      <c r="L517" s="11">
        <f t="shared" si="4"/>
        <v>92.6165625</v>
      </c>
      <c r="M517" s="23"/>
      <c r="N517" s="23"/>
      <c r="O517" s="6"/>
      <c r="P517" s="12"/>
      <c r="Q517" s="12"/>
      <c r="R517" s="12"/>
      <c r="S517" s="12"/>
      <c r="T517" s="12"/>
    </row>
    <row r="518">
      <c r="A518" s="25">
        <v>43145.0</v>
      </c>
      <c r="B518" s="23" t="s">
        <v>199</v>
      </c>
      <c r="C518" s="23" t="s">
        <v>803</v>
      </c>
      <c r="D518" s="10">
        <v>13.0</v>
      </c>
      <c r="E518" s="11">
        <v>1.0</v>
      </c>
      <c r="F518" s="10">
        <v>2.0</v>
      </c>
      <c r="G518" s="11">
        <f>((E518/2)*((D518-1)/4))-(E518/2)</f>
        <v>1</v>
      </c>
      <c r="H518" s="11">
        <f t="shared" si="2"/>
        <v>89.805</v>
      </c>
      <c r="I518" s="11">
        <v>7.63</v>
      </c>
      <c r="J518" s="11"/>
      <c r="K518" s="11">
        <f>(((E518/2)*((I518-1)/4))*0.95)-(E518/2)</f>
        <v>0.2873125</v>
      </c>
      <c r="L518" s="11">
        <f t="shared" si="4"/>
        <v>92.903875</v>
      </c>
      <c r="M518" s="23"/>
      <c r="N518" s="23"/>
      <c r="O518" s="6"/>
      <c r="P518" s="12"/>
      <c r="Q518" s="12"/>
      <c r="R518" s="12"/>
      <c r="S518" s="12"/>
      <c r="T518" s="12"/>
    </row>
    <row r="519">
      <c r="A519" s="25">
        <v>43145.0</v>
      </c>
      <c r="B519" s="23" t="s">
        <v>199</v>
      </c>
      <c r="C519" s="23" t="s">
        <v>804</v>
      </c>
      <c r="D519" s="10">
        <v>5.0</v>
      </c>
      <c r="E519" s="11">
        <v>1.0</v>
      </c>
      <c r="F519" s="10">
        <v>8.0</v>
      </c>
      <c r="G519" s="11">
        <f t="shared" ref="G519:G523" si="202">-E519</f>
        <v>-1</v>
      </c>
      <c r="H519" s="11">
        <f t="shared" si="2"/>
        <v>88.805</v>
      </c>
      <c r="I519" s="11">
        <v>5.1</v>
      </c>
      <c r="J519" s="11"/>
      <c r="K519" s="11">
        <f t="shared" ref="K519:K523" si="203">-E519</f>
        <v>-1</v>
      </c>
      <c r="L519" s="11">
        <f t="shared" si="4"/>
        <v>91.903875</v>
      </c>
      <c r="M519" s="23"/>
      <c r="N519" s="23"/>
      <c r="O519" s="6"/>
      <c r="P519" s="12"/>
      <c r="Q519" s="12"/>
      <c r="R519" s="12"/>
      <c r="S519" s="12"/>
      <c r="T519" s="12"/>
    </row>
    <row r="520">
      <c r="A520" s="25">
        <v>43145.0</v>
      </c>
      <c r="B520" s="23" t="s">
        <v>805</v>
      </c>
      <c r="C520" s="23" t="s">
        <v>806</v>
      </c>
      <c r="D520" s="23">
        <v>10.0</v>
      </c>
      <c r="E520" s="11">
        <v>1.0</v>
      </c>
      <c r="F520" s="10" t="s">
        <v>42</v>
      </c>
      <c r="G520" s="11">
        <f t="shared" si="202"/>
        <v>-1</v>
      </c>
      <c r="H520" s="11">
        <f t="shared" si="2"/>
        <v>87.805</v>
      </c>
      <c r="I520" s="11">
        <v>9.22</v>
      </c>
      <c r="J520" s="11"/>
      <c r="K520" s="11">
        <f t="shared" si="203"/>
        <v>-1</v>
      </c>
      <c r="L520" s="11">
        <f t="shared" si="4"/>
        <v>90.903875</v>
      </c>
      <c r="M520" s="23"/>
      <c r="N520" s="23"/>
      <c r="O520" s="6"/>
      <c r="P520" s="12"/>
      <c r="Q520" s="12"/>
      <c r="R520" s="12"/>
      <c r="S520" s="12"/>
      <c r="T520" s="12"/>
    </row>
    <row r="521">
      <c r="A521" s="25">
        <v>43145.0</v>
      </c>
      <c r="B521" s="23" t="s">
        <v>807</v>
      </c>
      <c r="C521" s="23" t="s">
        <v>808</v>
      </c>
      <c r="D521" s="23">
        <v>4.0</v>
      </c>
      <c r="E521" s="11">
        <v>1.0</v>
      </c>
      <c r="F521" s="10">
        <v>5.0</v>
      </c>
      <c r="G521" s="11">
        <f t="shared" si="202"/>
        <v>-1</v>
      </c>
      <c r="H521" s="11">
        <f t="shared" si="2"/>
        <v>86.805</v>
      </c>
      <c r="I521" s="11">
        <v>8.7</v>
      </c>
      <c r="J521" s="11"/>
      <c r="K521" s="11">
        <f t="shared" si="203"/>
        <v>-1</v>
      </c>
      <c r="L521" s="11">
        <f t="shared" si="4"/>
        <v>89.903875</v>
      </c>
      <c r="M521" s="23"/>
      <c r="N521" s="23"/>
      <c r="O521" s="6"/>
      <c r="P521" s="12"/>
      <c r="Q521" s="12"/>
      <c r="R521" s="12"/>
      <c r="S521" s="12"/>
      <c r="T521" s="12"/>
    </row>
    <row r="522">
      <c r="A522" s="25">
        <v>43145.0</v>
      </c>
      <c r="B522" s="23" t="s">
        <v>809</v>
      </c>
      <c r="C522" s="23" t="s">
        <v>810</v>
      </c>
      <c r="D522" s="23">
        <v>8.0</v>
      </c>
      <c r="E522" s="11">
        <v>1.0</v>
      </c>
      <c r="F522" s="10">
        <v>6.0</v>
      </c>
      <c r="G522" s="11">
        <f t="shared" si="202"/>
        <v>-1</v>
      </c>
      <c r="H522" s="11">
        <f t="shared" si="2"/>
        <v>85.805</v>
      </c>
      <c r="I522" s="11">
        <v>8.25</v>
      </c>
      <c r="J522" s="11"/>
      <c r="K522" s="11">
        <f t="shared" si="203"/>
        <v>-1</v>
      </c>
      <c r="L522" s="11">
        <f t="shared" si="4"/>
        <v>88.903875</v>
      </c>
      <c r="M522" s="23"/>
      <c r="N522" s="23"/>
      <c r="O522" s="6"/>
      <c r="P522" s="12"/>
      <c r="Q522" s="12"/>
      <c r="R522" s="12"/>
      <c r="S522" s="12"/>
      <c r="T522" s="12"/>
    </row>
    <row r="523">
      <c r="A523" s="25">
        <v>43145.0</v>
      </c>
      <c r="B523" s="23" t="s">
        <v>809</v>
      </c>
      <c r="C523" s="23" t="s">
        <v>811</v>
      </c>
      <c r="D523" s="10">
        <v>16.0</v>
      </c>
      <c r="E523" s="11">
        <v>1.0</v>
      </c>
      <c r="F523" s="10">
        <v>8.0</v>
      </c>
      <c r="G523" s="11">
        <f t="shared" si="202"/>
        <v>-1</v>
      </c>
      <c r="H523" s="11">
        <f t="shared" si="2"/>
        <v>84.805</v>
      </c>
      <c r="I523" s="11">
        <v>17.5</v>
      </c>
      <c r="J523" s="11"/>
      <c r="K523" s="11">
        <f t="shared" si="203"/>
        <v>-1</v>
      </c>
      <c r="L523" s="11">
        <f t="shared" si="4"/>
        <v>87.903875</v>
      </c>
      <c r="M523" s="23"/>
      <c r="N523" s="23"/>
      <c r="O523" s="6"/>
      <c r="P523" s="12"/>
      <c r="Q523" s="12"/>
      <c r="R523" s="12"/>
      <c r="S523" s="12"/>
      <c r="T523" s="12"/>
    </row>
    <row r="524">
      <c r="A524" s="25">
        <v>43145.0</v>
      </c>
      <c r="B524" s="23" t="s">
        <v>812</v>
      </c>
      <c r="C524" s="23" t="s">
        <v>813</v>
      </c>
      <c r="D524" s="23">
        <v>18.0</v>
      </c>
      <c r="E524" s="11">
        <v>1.0</v>
      </c>
      <c r="F524" s="10">
        <v>3.0</v>
      </c>
      <c r="G524" s="11">
        <f>((E524/2)*((D524-1)/4))-(E524/2)</f>
        <v>1.625</v>
      </c>
      <c r="H524" s="11">
        <f t="shared" si="2"/>
        <v>86.43</v>
      </c>
      <c r="I524" s="11">
        <v>30.0</v>
      </c>
      <c r="J524" s="11"/>
      <c r="K524" s="11">
        <f>(((E524/2)*((I524-1)/4))*0.95)-(E524/2)</f>
        <v>2.94375</v>
      </c>
      <c r="L524" s="11">
        <f t="shared" si="4"/>
        <v>90.847625</v>
      </c>
      <c r="M524" s="23"/>
      <c r="N524" s="23"/>
      <c r="O524" s="6"/>
      <c r="P524" s="12"/>
      <c r="Q524" s="12"/>
      <c r="R524" s="12"/>
      <c r="S524" s="12"/>
      <c r="T524" s="12"/>
    </row>
    <row r="525">
      <c r="A525" s="25">
        <v>43145.0</v>
      </c>
      <c r="B525" s="23" t="s">
        <v>814</v>
      </c>
      <c r="C525" s="23" t="s">
        <v>334</v>
      </c>
      <c r="D525" s="10">
        <v>5.0</v>
      </c>
      <c r="E525" s="11">
        <v>1.0</v>
      </c>
      <c r="F525" s="10">
        <v>1.0</v>
      </c>
      <c r="G525" s="11">
        <f t="shared" ref="G525:G526" si="204">((E525/2)*(D525-1))+((E525/2)*((D525-1)/4))</f>
        <v>2.5</v>
      </c>
      <c r="H525" s="11">
        <f t="shared" si="2"/>
        <v>88.93</v>
      </c>
      <c r="I525" s="11">
        <v>2.98</v>
      </c>
      <c r="J525" s="11"/>
      <c r="K525" s="11">
        <f t="shared" ref="K525:K526" si="205">(((E525/2)*(I525-1))+((E525/2)*((I525-1)/4))*0.95)</f>
        <v>1.225125</v>
      </c>
      <c r="L525" s="11">
        <f t="shared" si="4"/>
        <v>92.07275</v>
      </c>
      <c r="M525" s="23"/>
      <c r="N525" s="23"/>
      <c r="O525" s="6"/>
      <c r="P525" s="12"/>
      <c r="Q525" s="12"/>
      <c r="R525" s="12"/>
      <c r="S525" s="12"/>
      <c r="T525" s="12"/>
    </row>
    <row r="526">
      <c r="A526" s="25">
        <v>43145.0</v>
      </c>
      <c r="B526" s="23" t="s">
        <v>815</v>
      </c>
      <c r="C526" s="23" t="s">
        <v>707</v>
      </c>
      <c r="D526" s="10">
        <v>11.0</v>
      </c>
      <c r="E526" s="11">
        <v>1.0</v>
      </c>
      <c r="F526" s="10">
        <v>1.0</v>
      </c>
      <c r="G526" s="11">
        <f t="shared" si="204"/>
        <v>6.25</v>
      </c>
      <c r="H526" s="11">
        <f t="shared" si="2"/>
        <v>95.18</v>
      </c>
      <c r="I526" s="11">
        <v>9.41</v>
      </c>
      <c r="J526" s="11"/>
      <c r="K526" s="11">
        <f t="shared" si="205"/>
        <v>5.2036875</v>
      </c>
      <c r="L526" s="11">
        <f t="shared" si="4"/>
        <v>97.2764375</v>
      </c>
      <c r="M526" s="23"/>
      <c r="N526" s="23"/>
      <c r="O526" s="6"/>
      <c r="P526" s="12"/>
      <c r="Q526" s="12"/>
      <c r="R526" s="12"/>
      <c r="S526" s="12"/>
      <c r="T526" s="12"/>
    </row>
    <row r="527">
      <c r="A527" s="25">
        <v>43145.0</v>
      </c>
      <c r="B527" s="23" t="s">
        <v>815</v>
      </c>
      <c r="C527" s="23" t="s">
        <v>696</v>
      </c>
      <c r="D527" s="23">
        <v>8.0</v>
      </c>
      <c r="E527" s="11">
        <v>1.0</v>
      </c>
      <c r="F527" s="10">
        <v>8.0</v>
      </c>
      <c r="G527" s="11">
        <f>-E527</f>
        <v>-1</v>
      </c>
      <c r="H527" s="11">
        <f t="shared" si="2"/>
        <v>94.18</v>
      </c>
      <c r="I527" s="11">
        <v>12.0</v>
      </c>
      <c r="J527" s="11"/>
      <c r="K527" s="11">
        <f>-E527</f>
        <v>-1</v>
      </c>
      <c r="L527" s="11">
        <f t="shared" si="4"/>
        <v>96.2764375</v>
      </c>
      <c r="M527" s="23"/>
      <c r="N527" s="23"/>
      <c r="O527" s="6"/>
      <c r="P527" s="12"/>
      <c r="Q527" s="12"/>
      <c r="R527" s="12"/>
      <c r="S527" s="12"/>
      <c r="T527" s="12"/>
    </row>
    <row r="528">
      <c r="A528" s="25">
        <v>43145.0</v>
      </c>
      <c r="B528" s="23" t="s">
        <v>816</v>
      </c>
      <c r="C528" s="23" t="s">
        <v>817</v>
      </c>
      <c r="D528" s="10">
        <v>5.0</v>
      </c>
      <c r="E528" s="11">
        <v>1.0</v>
      </c>
      <c r="F528" s="10">
        <v>1.0</v>
      </c>
      <c r="G528" s="11">
        <f>((E528/2)*(D528-1))+((E528/2)*((D528-1)/4))</f>
        <v>2.5</v>
      </c>
      <c r="H528" s="11">
        <f t="shared" si="2"/>
        <v>96.68</v>
      </c>
      <c r="I528" s="11">
        <v>7.67</v>
      </c>
      <c r="J528" s="11"/>
      <c r="K528" s="11">
        <f>(((E528/2)*(I528-1))+((E528/2)*((I528-1)/4))*0.95)</f>
        <v>4.1270625</v>
      </c>
      <c r="L528" s="11">
        <f t="shared" si="4"/>
        <v>100.4035</v>
      </c>
      <c r="M528" s="23"/>
      <c r="N528" s="23"/>
      <c r="O528" s="6"/>
      <c r="P528" s="12"/>
      <c r="Q528" s="12"/>
      <c r="R528" s="12"/>
      <c r="S528" s="12"/>
      <c r="T528" s="12"/>
    </row>
    <row r="529">
      <c r="A529" s="25">
        <v>43145.0</v>
      </c>
      <c r="B529" s="23" t="s">
        <v>816</v>
      </c>
      <c r="C529" s="23" t="s">
        <v>818</v>
      </c>
      <c r="D529" s="23">
        <v>11.0</v>
      </c>
      <c r="E529" s="11">
        <v>1.0</v>
      </c>
      <c r="F529" s="10">
        <v>3.0</v>
      </c>
      <c r="G529" s="11">
        <f>((E529/2)*((D529-1)/4))-(E529/2)</f>
        <v>0.75</v>
      </c>
      <c r="H529" s="11">
        <f t="shared" si="2"/>
        <v>97.43</v>
      </c>
      <c r="I529" s="11">
        <v>11.48</v>
      </c>
      <c r="J529" s="11"/>
      <c r="K529" s="11">
        <f>(((E529/2)*((I529-1)/4))*0.95)-(E529/2)</f>
        <v>0.7445</v>
      </c>
      <c r="L529" s="11">
        <f t="shared" si="4"/>
        <v>101.148</v>
      </c>
      <c r="M529" s="23"/>
      <c r="N529" s="23"/>
      <c r="O529" s="6"/>
      <c r="P529" s="12"/>
      <c r="Q529" s="12"/>
      <c r="R529" s="12"/>
      <c r="S529" s="12"/>
      <c r="T529" s="12"/>
    </row>
    <row r="530">
      <c r="A530" s="25">
        <v>43145.0</v>
      </c>
      <c r="B530" s="23" t="s">
        <v>816</v>
      </c>
      <c r="C530" s="23" t="s">
        <v>819</v>
      </c>
      <c r="D530" s="23">
        <v>11.0</v>
      </c>
      <c r="E530" s="11">
        <v>1.0</v>
      </c>
      <c r="F530" s="10">
        <v>9.0</v>
      </c>
      <c r="G530" s="11">
        <f t="shared" ref="G530:G531" si="206">-E530</f>
        <v>-1</v>
      </c>
      <c r="H530" s="11">
        <f t="shared" si="2"/>
        <v>96.43</v>
      </c>
      <c r="I530" s="11">
        <v>6.09</v>
      </c>
      <c r="J530" s="11"/>
      <c r="K530" s="11">
        <f t="shared" ref="K530:K531" si="207">-E530</f>
        <v>-1</v>
      </c>
      <c r="L530" s="11">
        <f t="shared" si="4"/>
        <v>100.148</v>
      </c>
      <c r="M530" s="23"/>
      <c r="N530" s="23"/>
      <c r="O530" s="6"/>
      <c r="P530" s="12"/>
      <c r="Q530" s="12"/>
      <c r="R530" s="12"/>
      <c r="S530" s="12"/>
      <c r="T530" s="12"/>
    </row>
    <row r="531">
      <c r="A531" s="9">
        <v>43146.0</v>
      </c>
      <c r="B531" s="23" t="s">
        <v>820</v>
      </c>
      <c r="C531" s="23" t="s">
        <v>821</v>
      </c>
      <c r="D531" s="10">
        <v>17.0</v>
      </c>
      <c r="E531" s="11">
        <v>1.0</v>
      </c>
      <c r="F531" s="10">
        <v>3.0</v>
      </c>
      <c r="G531" s="11">
        <f t="shared" si="206"/>
        <v>-1</v>
      </c>
      <c r="H531" s="11">
        <f t="shared" si="2"/>
        <v>95.43</v>
      </c>
      <c r="I531" s="11">
        <v>43.09</v>
      </c>
      <c r="J531" s="11"/>
      <c r="K531" s="11">
        <f t="shared" si="207"/>
        <v>-1</v>
      </c>
      <c r="L531" s="11">
        <f t="shared" si="4"/>
        <v>99.148</v>
      </c>
      <c r="M531" s="23"/>
      <c r="N531" s="23"/>
      <c r="O531" s="6"/>
      <c r="P531" s="12"/>
      <c r="Q531" s="12"/>
      <c r="R531" s="12"/>
      <c r="S531" s="12"/>
      <c r="T531" s="12"/>
    </row>
    <row r="532">
      <c r="A532" s="9">
        <v>43146.0</v>
      </c>
      <c r="B532" s="23" t="s">
        <v>822</v>
      </c>
      <c r="C532" s="23" t="s">
        <v>823</v>
      </c>
      <c r="D532" s="10">
        <v>2.88</v>
      </c>
      <c r="E532" s="11">
        <v>1.0</v>
      </c>
      <c r="F532" s="10">
        <v>1.0</v>
      </c>
      <c r="G532" s="11">
        <f>E532*(D532-1)</f>
        <v>1.88</v>
      </c>
      <c r="H532" s="11">
        <f t="shared" si="2"/>
        <v>97.31</v>
      </c>
      <c r="I532" s="11">
        <v>3.01</v>
      </c>
      <c r="J532" s="11"/>
      <c r="K532" s="11">
        <f>E532*(I532-1)*0.95</f>
        <v>1.9095</v>
      </c>
      <c r="L532" s="11">
        <f t="shared" si="4"/>
        <v>101.0575</v>
      </c>
      <c r="M532" s="23"/>
      <c r="N532" s="23"/>
      <c r="O532" s="6"/>
      <c r="P532" s="12"/>
      <c r="Q532" s="12"/>
      <c r="R532" s="12"/>
      <c r="S532" s="12"/>
      <c r="T532" s="12"/>
    </row>
    <row r="533">
      <c r="A533" s="9">
        <v>43146.0</v>
      </c>
      <c r="B533" s="23" t="s">
        <v>824</v>
      </c>
      <c r="C533" s="23" t="s">
        <v>825</v>
      </c>
      <c r="D533" s="10">
        <v>11.0</v>
      </c>
      <c r="E533" s="11">
        <v>1.0</v>
      </c>
      <c r="F533" s="10">
        <v>5.0</v>
      </c>
      <c r="G533" s="11">
        <f t="shared" ref="G533:G540" si="208">-E533</f>
        <v>-1</v>
      </c>
      <c r="H533" s="11">
        <f t="shared" si="2"/>
        <v>96.31</v>
      </c>
      <c r="I533" s="11">
        <v>9.97</v>
      </c>
      <c r="J533" s="11"/>
      <c r="K533" s="11">
        <f t="shared" ref="K533:K540" si="209">-E533</f>
        <v>-1</v>
      </c>
      <c r="L533" s="11">
        <f t="shared" si="4"/>
        <v>100.0575</v>
      </c>
      <c r="M533" s="23"/>
      <c r="N533" s="23"/>
      <c r="O533" s="6"/>
      <c r="P533" s="12"/>
      <c r="Q533" s="12"/>
      <c r="R533" s="12"/>
      <c r="S533" s="12"/>
      <c r="T533" s="12"/>
    </row>
    <row r="534">
      <c r="A534" s="9">
        <v>43146.0</v>
      </c>
      <c r="B534" s="23" t="s">
        <v>826</v>
      </c>
      <c r="C534" s="23" t="s">
        <v>827</v>
      </c>
      <c r="D534" s="23">
        <v>2.25</v>
      </c>
      <c r="E534" s="11">
        <v>1.0</v>
      </c>
      <c r="F534" s="10">
        <v>2.0</v>
      </c>
      <c r="G534" s="11">
        <f t="shared" si="208"/>
        <v>-1</v>
      </c>
      <c r="H534" s="11">
        <f t="shared" si="2"/>
        <v>95.31</v>
      </c>
      <c r="I534" s="11">
        <v>2.57</v>
      </c>
      <c r="J534" s="11"/>
      <c r="K534" s="11">
        <f t="shared" si="209"/>
        <v>-1</v>
      </c>
      <c r="L534" s="11">
        <f t="shared" si="4"/>
        <v>99.0575</v>
      </c>
      <c r="M534" s="23"/>
      <c r="N534" s="23"/>
      <c r="O534" s="6"/>
      <c r="P534" s="12"/>
      <c r="Q534" s="12"/>
      <c r="R534" s="12"/>
      <c r="S534" s="12"/>
      <c r="T534" s="12"/>
    </row>
    <row r="535">
      <c r="A535" s="9">
        <v>43146.0</v>
      </c>
      <c r="B535" s="23" t="s">
        <v>828</v>
      </c>
      <c r="C535" s="23" t="s">
        <v>829</v>
      </c>
      <c r="D535" s="23">
        <v>9.0</v>
      </c>
      <c r="E535" s="11">
        <v>1.0</v>
      </c>
      <c r="F535" s="10">
        <v>5.0</v>
      </c>
      <c r="G535" s="11">
        <f t="shared" si="208"/>
        <v>-1</v>
      </c>
      <c r="H535" s="11">
        <f t="shared" si="2"/>
        <v>94.31</v>
      </c>
      <c r="I535" s="11">
        <v>6.84</v>
      </c>
      <c r="J535" s="11"/>
      <c r="K535" s="11">
        <f t="shared" si="209"/>
        <v>-1</v>
      </c>
      <c r="L535" s="11">
        <f t="shared" si="4"/>
        <v>98.0575</v>
      </c>
      <c r="M535" s="23"/>
      <c r="N535" s="23"/>
      <c r="O535" s="6"/>
      <c r="P535" s="12"/>
      <c r="Q535" s="12"/>
      <c r="R535" s="12"/>
      <c r="S535" s="12"/>
      <c r="T535" s="12"/>
    </row>
    <row r="536">
      <c r="A536" s="9">
        <v>43146.0</v>
      </c>
      <c r="B536" s="23" t="s">
        <v>830</v>
      </c>
      <c r="C536" s="23" t="s">
        <v>831</v>
      </c>
      <c r="D536" s="10">
        <v>5.0</v>
      </c>
      <c r="E536" s="11">
        <v>1.0</v>
      </c>
      <c r="F536" s="10">
        <v>3.0</v>
      </c>
      <c r="G536" s="11">
        <f t="shared" si="208"/>
        <v>-1</v>
      </c>
      <c r="H536" s="11">
        <f t="shared" si="2"/>
        <v>93.31</v>
      </c>
      <c r="I536" s="11">
        <v>2.56</v>
      </c>
      <c r="J536" s="11"/>
      <c r="K536" s="11">
        <f t="shared" si="209"/>
        <v>-1</v>
      </c>
      <c r="L536" s="11">
        <f t="shared" si="4"/>
        <v>97.0575</v>
      </c>
      <c r="M536" s="23"/>
      <c r="N536" s="23"/>
      <c r="O536" s="6"/>
      <c r="P536" s="12"/>
      <c r="Q536" s="12"/>
      <c r="R536" s="12"/>
      <c r="S536" s="12"/>
      <c r="T536" s="12"/>
    </row>
    <row r="537">
      <c r="A537" s="9">
        <v>43146.0</v>
      </c>
      <c r="B537" s="23" t="s">
        <v>832</v>
      </c>
      <c r="C537" s="23" t="s">
        <v>833</v>
      </c>
      <c r="D537" s="23">
        <v>3.0</v>
      </c>
      <c r="E537" s="11">
        <v>1.0</v>
      </c>
      <c r="F537" s="10">
        <v>4.0</v>
      </c>
      <c r="G537" s="11">
        <f t="shared" si="208"/>
        <v>-1</v>
      </c>
      <c r="H537" s="11">
        <f t="shared" si="2"/>
        <v>92.31</v>
      </c>
      <c r="I537" s="11">
        <v>1.92</v>
      </c>
      <c r="J537" s="11"/>
      <c r="K537" s="11">
        <f t="shared" si="209"/>
        <v>-1</v>
      </c>
      <c r="L537" s="11">
        <f t="shared" si="4"/>
        <v>96.0575</v>
      </c>
      <c r="M537" s="23"/>
      <c r="N537" s="23"/>
      <c r="O537" s="6"/>
      <c r="P537" s="12"/>
      <c r="Q537" s="12"/>
      <c r="R537" s="12"/>
      <c r="S537" s="12"/>
      <c r="T537" s="12"/>
    </row>
    <row r="538">
      <c r="A538" s="9">
        <v>43146.0</v>
      </c>
      <c r="B538" s="23" t="s">
        <v>834</v>
      </c>
      <c r="C538" s="23" t="s">
        <v>835</v>
      </c>
      <c r="D538" s="10">
        <v>10.0</v>
      </c>
      <c r="E538" s="11">
        <v>1.0</v>
      </c>
      <c r="F538" s="10">
        <v>5.0</v>
      </c>
      <c r="G538" s="11">
        <f t="shared" si="208"/>
        <v>-1</v>
      </c>
      <c r="H538" s="11">
        <f t="shared" si="2"/>
        <v>91.31</v>
      </c>
      <c r="I538" s="11">
        <v>11.19</v>
      </c>
      <c r="J538" s="11"/>
      <c r="K538" s="11">
        <f t="shared" si="209"/>
        <v>-1</v>
      </c>
      <c r="L538" s="11">
        <f t="shared" si="4"/>
        <v>95.0575</v>
      </c>
      <c r="M538" s="23"/>
      <c r="N538" s="23"/>
      <c r="O538" s="6"/>
      <c r="P538" s="12"/>
      <c r="Q538" s="12"/>
      <c r="R538" s="12"/>
      <c r="S538" s="12"/>
      <c r="T538" s="12"/>
    </row>
    <row r="539">
      <c r="A539" s="9">
        <v>43146.0</v>
      </c>
      <c r="B539" s="23" t="s">
        <v>834</v>
      </c>
      <c r="C539" s="23" t="s">
        <v>836</v>
      </c>
      <c r="D539" s="23">
        <v>16.0</v>
      </c>
      <c r="E539" s="11">
        <v>1.0</v>
      </c>
      <c r="F539" s="10">
        <v>7.0</v>
      </c>
      <c r="G539" s="11">
        <f t="shared" si="208"/>
        <v>-1</v>
      </c>
      <c r="H539" s="11">
        <f t="shared" si="2"/>
        <v>90.31</v>
      </c>
      <c r="I539" s="11">
        <v>9.39</v>
      </c>
      <c r="J539" s="11"/>
      <c r="K539" s="11">
        <f t="shared" si="209"/>
        <v>-1</v>
      </c>
      <c r="L539" s="11">
        <f t="shared" si="4"/>
        <v>94.0575</v>
      </c>
      <c r="M539" s="23"/>
      <c r="N539" s="23"/>
      <c r="O539" s="6"/>
      <c r="P539" s="12"/>
      <c r="Q539" s="12"/>
      <c r="R539" s="12"/>
      <c r="S539" s="12"/>
      <c r="T539" s="12"/>
    </row>
    <row r="540">
      <c r="A540" s="9">
        <v>43146.0</v>
      </c>
      <c r="B540" s="23" t="s">
        <v>834</v>
      </c>
      <c r="C540" s="23" t="s">
        <v>699</v>
      </c>
      <c r="D540" s="23">
        <v>6.0</v>
      </c>
      <c r="E540" s="11">
        <v>1.0</v>
      </c>
      <c r="F540" s="10" t="s">
        <v>59</v>
      </c>
      <c r="G540" s="11">
        <f t="shared" si="208"/>
        <v>-1</v>
      </c>
      <c r="H540" s="11">
        <f t="shared" si="2"/>
        <v>89.31</v>
      </c>
      <c r="I540" s="11">
        <v>3.86</v>
      </c>
      <c r="J540" s="11"/>
      <c r="K540" s="11">
        <f t="shared" si="209"/>
        <v>-1</v>
      </c>
      <c r="L540" s="11">
        <f t="shared" si="4"/>
        <v>93.0575</v>
      </c>
      <c r="M540" s="23"/>
      <c r="N540" s="23"/>
      <c r="O540" s="6"/>
      <c r="P540" s="12"/>
      <c r="Q540" s="12"/>
      <c r="R540" s="12"/>
      <c r="S540" s="12"/>
      <c r="T540" s="12"/>
    </row>
    <row r="541">
      <c r="A541" s="9">
        <v>43146.0</v>
      </c>
      <c r="B541" s="23" t="s">
        <v>420</v>
      </c>
      <c r="C541" s="23" t="s">
        <v>837</v>
      </c>
      <c r="D541" s="10">
        <v>6.0</v>
      </c>
      <c r="E541" s="11">
        <v>1.0</v>
      </c>
      <c r="F541" s="10">
        <v>3.0</v>
      </c>
      <c r="G541" s="11">
        <f t="shared" ref="G541:G542" si="210">((E541/2)*((D541-1)/4))-(E541/2)</f>
        <v>0.125</v>
      </c>
      <c r="H541" s="11">
        <f t="shared" si="2"/>
        <v>89.435</v>
      </c>
      <c r="I541" s="11">
        <v>8.6</v>
      </c>
      <c r="J541" s="11"/>
      <c r="K541" s="11">
        <f t="shared" ref="K541:K542" si="211">(((E541/2)*((I541-1)/4))*0.95)-(E541/2)</f>
        <v>0.4025</v>
      </c>
      <c r="L541" s="11">
        <f t="shared" si="4"/>
        <v>93.46</v>
      </c>
      <c r="M541" s="23"/>
      <c r="N541" s="23"/>
      <c r="O541" s="6"/>
      <c r="P541" s="12"/>
      <c r="Q541" s="12"/>
      <c r="R541" s="12"/>
      <c r="S541" s="12"/>
      <c r="T541" s="12"/>
    </row>
    <row r="542">
      <c r="A542" s="9">
        <v>43146.0</v>
      </c>
      <c r="B542" s="23" t="s">
        <v>838</v>
      </c>
      <c r="C542" s="23" t="s">
        <v>839</v>
      </c>
      <c r="D542" s="23">
        <v>21.0</v>
      </c>
      <c r="E542" s="11">
        <v>1.0</v>
      </c>
      <c r="F542" s="10">
        <v>2.0</v>
      </c>
      <c r="G542" s="11">
        <f t="shared" si="210"/>
        <v>2</v>
      </c>
      <c r="H542" s="11">
        <f t="shared" si="2"/>
        <v>91.435</v>
      </c>
      <c r="I542" s="11">
        <v>9.52</v>
      </c>
      <c r="J542" s="11"/>
      <c r="K542" s="11">
        <f t="shared" si="211"/>
        <v>0.51175</v>
      </c>
      <c r="L542" s="11">
        <f t="shared" si="4"/>
        <v>93.97175</v>
      </c>
      <c r="M542" s="23"/>
      <c r="N542" s="23"/>
      <c r="O542" s="6"/>
      <c r="P542" s="12"/>
      <c r="Q542" s="12"/>
      <c r="R542" s="12"/>
      <c r="S542" s="12"/>
      <c r="T542" s="12"/>
    </row>
    <row r="543">
      <c r="A543" s="9">
        <v>43146.0</v>
      </c>
      <c r="B543" s="23" t="s">
        <v>840</v>
      </c>
      <c r="C543" s="23" t="s">
        <v>841</v>
      </c>
      <c r="D543" s="10">
        <v>12.0</v>
      </c>
      <c r="E543" s="11">
        <v>1.0</v>
      </c>
      <c r="F543" s="10">
        <v>4.0</v>
      </c>
      <c r="G543" s="11">
        <f t="shared" ref="G543:G551" si="212">-E543</f>
        <v>-1</v>
      </c>
      <c r="H543" s="11">
        <f t="shared" si="2"/>
        <v>90.435</v>
      </c>
      <c r="I543" s="11">
        <v>19.0</v>
      </c>
      <c r="J543" s="11"/>
      <c r="K543" s="11">
        <f t="shared" ref="K543:K551" si="213">-E543</f>
        <v>-1</v>
      </c>
      <c r="L543" s="11">
        <f t="shared" si="4"/>
        <v>92.97175</v>
      </c>
      <c r="M543" s="23"/>
      <c r="N543" s="23"/>
      <c r="O543" s="6"/>
      <c r="P543" s="12"/>
      <c r="Q543" s="12"/>
      <c r="R543" s="12"/>
      <c r="S543" s="12"/>
      <c r="T543" s="12"/>
    </row>
    <row r="544">
      <c r="A544" s="9">
        <v>43147.0</v>
      </c>
      <c r="B544" s="23" t="s">
        <v>381</v>
      </c>
      <c r="C544" s="23" t="s">
        <v>842</v>
      </c>
      <c r="D544" s="10">
        <v>8.0</v>
      </c>
      <c r="E544" s="11">
        <v>1.0</v>
      </c>
      <c r="F544" s="10">
        <v>8.0</v>
      </c>
      <c r="G544" s="11">
        <f t="shared" si="212"/>
        <v>-1</v>
      </c>
      <c r="H544" s="11">
        <f t="shared" si="2"/>
        <v>89.435</v>
      </c>
      <c r="I544" s="11">
        <v>13.0</v>
      </c>
      <c r="J544" s="11"/>
      <c r="K544" s="11">
        <f t="shared" si="213"/>
        <v>-1</v>
      </c>
      <c r="L544" s="11">
        <f t="shared" si="4"/>
        <v>91.97175</v>
      </c>
      <c r="M544" s="23"/>
      <c r="N544" s="23"/>
      <c r="O544" s="6"/>
      <c r="P544" s="12"/>
      <c r="Q544" s="12"/>
      <c r="R544" s="12"/>
      <c r="S544" s="12"/>
      <c r="T544" s="12"/>
    </row>
    <row r="545">
      <c r="A545" s="9">
        <v>43147.0</v>
      </c>
      <c r="B545" s="23" t="s">
        <v>15</v>
      </c>
      <c r="C545" s="23" t="s">
        <v>843</v>
      </c>
      <c r="D545" s="10">
        <v>3.25</v>
      </c>
      <c r="E545" s="11">
        <v>1.0</v>
      </c>
      <c r="F545" s="10">
        <v>2.0</v>
      </c>
      <c r="G545" s="11">
        <f t="shared" si="212"/>
        <v>-1</v>
      </c>
      <c r="H545" s="11">
        <f t="shared" si="2"/>
        <v>88.435</v>
      </c>
      <c r="I545" s="11">
        <v>2.06</v>
      </c>
      <c r="J545" s="11"/>
      <c r="K545" s="11">
        <f t="shared" si="213"/>
        <v>-1</v>
      </c>
      <c r="L545" s="11">
        <f t="shared" si="4"/>
        <v>90.97175</v>
      </c>
      <c r="M545" s="12"/>
      <c r="N545" s="12"/>
      <c r="O545" s="12"/>
      <c r="P545" s="12"/>
      <c r="Q545" s="12"/>
      <c r="R545" s="12"/>
      <c r="S545" s="12"/>
      <c r="T545" s="12"/>
    </row>
    <row r="546">
      <c r="A546" s="9">
        <v>43147.0</v>
      </c>
      <c r="B546" s="23" t="s">
        <v>844</v>
      </c>
      <c r="C546" s="23" t="s">
        <v>845</v>
      </c>
      <c r="D546" s="10">
        <v>11.0</v>
      </c>
      <c r="E546" s="11">
        <v>1.0</v>
      </c>
      <c r="F546" s="10">
        <v>5.0</v>
      </c>
      <c r="G546" s="11">
        <f t="shared" si="212"/>
        <v>-1</v>
      </c>
      <c r="H546" s="11">
        <f t="shared" si="2"/>
        <v>87.435</v>
      </c>
      <c r="I546" s="11">
        <v>14.0</v>
      </c>
      <c r="J546" s="11"/>
      <c r="K546" s="11">
        <f t="shared" si="213"/>
        <v>-1</v>
      </c>
      <c r="L546" s="11">
        <f t="shared" si="4"/>
        <v>89.97175</v>
      </c>
      <c r="M546" s="12"/>
      <c r="N546" s="12"/>
      <c r="O546" s="12"/>
      <c r="P546" s="12"/>
      <c r="Q546" s="12"/>
      <c r="R546" s="12"/>
      <c r="S546" s="12"/>
      <c r="T546" s="12"/>
    </row>
    <row r="547">
      <c r="A547" s="9">
        <v>43147.0</v>
      </c>
      <c r="B547" s="23" t="s">
        <v>844</v>
      </c>
      <c r="C547" s="23" t="s">
        <v>846</v>
      </c>
      <c r="D547" s="10">
        <v>12.0</v>
      </c>
      <c r="E547" s="11">
        <v>1.0</v>
      </c>
      <c r="F547" s="10">
        <v>8.0</v>
      </c>
      <c r="G547" s="11">
        <f t="shared" si="212"/>
        <v>-1</v>
      </c>
      <c r="H547" s="11">
        <f t="shared" si="2"/>
        <v>86.435</v>
      </c>
      <c r="I547" s="11">
        <v>15.66</v>
      </c>
      <c r="J547" s="11"/>
      <c r="K547" s="11">
        <f t="shared" si="213"/>
        <v>-1</v>
      </c>
      <c r="L547" s="11">
        <f t="shared" si="4"/>
        <v>88.97175</v>
      </c>
      <c r="M547" s="12"/>
      <c r="N547" s="12"/>
      <c r="O547" s="12"/>
      <c r="P547" s="12"/>
      <c r="Q547" s="12"/>
      <c r="R547" s="12"/>
      <c r="S547" s="12"/>
      <c r="T547" s="12"/>
    </row>
    <row r="548">
      <c r="A548" s="9">
        <v>43147.0</v>
      </c>
      <c r="B548" s="23" t="s">
        <v>847</v>
      </c>
      <c r="C548" s="23" t="s">
        <v>848</v>
      </c>
      <c r="D548" s="10">
        <v>4.5</v>
      </c>
      <c r="E548" s="11">
        <v>1.0</v>
      </c>
      <c r="F548" s="10">
        <v>2.0</v>
      </c>
      <c r="G548" s="11">
        <f t="shared" si="212"/>
        <v>-1</v>
      </c>
      <c r="H548" s="11">
        <f t="shared" si="2"/>
        <v>85.435</v>
      </c>
      <c r="I548" s="11">
        <v>3.5</v>
      </c>
      <c r="J548" s="11"/>
      <c r="K548" s="11">
        <f t="shared" si="213"/>
        <v>-1</v>
      </c>
      <c r="L548" s="11">
        <f t="shared" si="4"/>
        <v>87.97175</v>
      </c>
      <c r="M548" s="12"/>
      <c r="N548" s="12"/>
      <c r="O548" s="12"/>
      <c r="P548" s="12"/>
      <c r="Q548" s="12"/>
      <c r="R548" s="12"/>
      <c r="S548" s="12"/>
      <c r="T548" s="12"/>
    </row>
    <row r="549">
      <c r="A549" s="9">
        <v>43147.0</v>
      </c>
      <c r="B549" s="23" t="s">
        <v>847</v>
      </c>
      <c r="C549" s="23" t="s">
        <v>849</v>
      </c>
      <c r="D549" s="10">
        <v>7.0</v>
      </c>
      <c r="E549" s="11">
        <v>1.0</v>
      </c>
      <c r="F549" s="10">
        <v>4.0</v>
      </c>
      <c r="G549" s="11">
        <f t="shared" si="212"/>
        <v>-1</v>
      </c>
      <c r="H549" s="11">
        <f t="shared" si="2"/>
        <v>84.435</v>
      </c>
      <c r="I549" s="11">
        <v>10.5</v>
      </c>
      <c r="J549" s="11"/>
      <c r="K549" s="11">
        <f t="shared" si="213"/>
        <v>-1</v>
      </c>
      <c r="L549" s="11">
        <f t="shared" si="4"/>
        <v>86.97175</v>
      </c>
      <c r="M549" s="12"/>
      <c r="N549" s="12"/>
      <c r="O549" s="12"/>
      <c r="P549" s="12"/>
      <c r="Q549" s="12"/>
      <c r="R549" s="12"/>
      <c r="S549" s="12"/>
      <c r="T549" s="12"/>
    </row>
    <row r="550">
      <c r="A550" s="9">
        <v>43147.0</v>
      </c>
      <c r="B550" s="23" t="s">
        <v>394</v>
      </c>
      <c r="C550" s="23" t="s">
        <v>850</v>
      </c>
      <c r="D550" s="10">
        <v>13.0</v>
      </c>
      <c r="E550" s="11">
        <v>1.0</v>
      </c>
      <c r="F550" s="10">
        <v>6.0</v>
      </c>
      <c r="G550" s="11">
        <f t="shared" si="212"/>
        <v>-1</v>
      </c>
      <c r="H550" s="11">
        <f t="shared" si="2"/>
        <v>83.435</v>
      </c>
      <c r="I550" s="11">
        <v>9.05</v>
      </c>
      <c r="J550" s="11"/>
      <c r="K550" s="11">
        <f t="shared" si="213"/>
        <v>-1</v>
      </c>
      <c r="L550" s="11">
        <f t="shared" si="4"/>
        <v>85.97175</v>
      </c>
      <c r="M550" s="12"/>
      <c r="N550" s="12"/>
      <c r="O550" s="12"/>
      <c r="P550" s="12"/>
      <c r="Q550" s="12"/>
      <c r="R550" s="12"/>
      <c r="S550" s="12"/>
      <c r="T550" s="12"/>
    </row>
    <row r="551">
      <c r="A551" s="9">
        <v>43147.0</v>
      </c>
      <c r="B551" s="23" t="s">
        <v>394</v>
      </c>
      <c r="C551" s="23" t="s">
        <v>851</v>
      </c>
      <c r="D551" s="10">
        <v>6.0</v>
      </c>
      <c r="E551" s="11">
        <v>1.0</v>
      </c>
      <c r="F551" s="10">
        <v>7.0</v>
      </c>
      <c r="G551" s="11">
        <f t="shared" si="212"/>
        <v>-1</v>
      </c>
      <c r="H551" s="11">
        <f t="shared" si="2"/>
        <v>82.435</v>
      </c>
      <c r="I551" s="11">
        <v>5.92</v>
      </c>
      <c r="J551" s="11"/>
      <c r="K551" s="11">
        <f t="shared" si="213"/>
        <v>-1</v>
      </c>
      <c r="L551" s="11">
        <f t="shared" si="4"/>
        <v>84.97175</v>
      </c>
      <c r="M551" s="12"/>
      <c r="N551" s="12"/>
      <c r="O551" s="12"/>
      <c r="P551" s="12"/>
      <c r="Q551" s="12"/>
      <c r="R551" s="12"/>
      <c r="S551" s="12"/>
      <c r="T551" s="12"/>
    </row>
    <row r="552">
      <c r="A552" s="9">
        <v>43147.0</v>
      </c>
      <c r="B552" s="23" t="s">
        <v>852</v>
      </c>
      <c r="C552" s="23" t="s">
        <v>853</v>
      </c>
      <c r="D552" s="10">
        <v>8.0</v>
      </c>
      <c r="E552" s="11">
        <v>1.0</v>
      </c>
      <c r="F552" s="10">
        <v>1.0</v>
      </c>
      <c r="G552" s="11">
        <f>((E552/2)*(D552-1))+((E552/2)*((D552-1)/4))</f>
        <v>4.375</v>
      </c>
      <c r="H552" s="11">
        <f t="shared" si="2"/>
        <v>86.81</v>
      </c>
      <c r="I552" s="11">
        <v>5.6</v>
      </c>
      <c r="J552" s="11"/>
      <c r="K552" s="11">
        <f>(((E552/2)*(I552-1))+((E552/2)*((I552-1)/4))*0.95)</f>
        <v>2.84625</v>
      </c>
      <c r="L552" s="11">
        <f t="shared" si="4"/>
        <v>87.818</v>
      </c>
      <c r="M552" s="12"/>
      <c r="N552" s="12"/>
      <c r="O552" s="12"/>
      <c r="P552" s="12"/>
      <c r="Q552" s="12"/>
      <c r="R552" s="12"/>
      <c r="S552" s="12"/>
      <c r="T552" s="12"/>
    </row>
    <row r="553">
      <c r="A553" s="9">
        <v>43147.0</v>
      </c>
      <c r="B553" s="23" t="s">
        <v>852</v>
      </c>
      <c r="C553" s="23" t="s">
        <v>854</v>
      </c>
      <c r="D553" s="23">
        <v>9.0</v>
      </c>
      <c r="E553" s="11">
        <v>1.0</v>
      </c>
      <c r="F553" s="10">
        <v>4.0</v>
      </c>
      <c r="G553" s="11">
        <f t="shared" ref="G553:G554" si="214">-E553</f>
        <v>-1</v>
      </c>
      <c r="H553" s="11">
        <f t="shared" si="2"/>
        <v>85.81</v>
      </c>
      <c r="I553" s="11">
        <v>10.31</v>
      </c>
      <c r="J553" s="11"/>
      <c r="K553" s="11">
        <f t="shared" ref="K553:K554" si="215">-E553</f>
        <v>-1</v>
      </c>
      <c r="L553" s="11">
        <f t="shared" si="4"/>
        <v>86.818</v>
      </c>
      <c r="M553" s="12"/>
      <c r="N553" s="12"/>
      <c r="O553" s="12"/>
      <c r="P553" s="12"/>
      <c r="Q553" s="12"/>
      <c r="R553" s="12"/>
      <c r="S553" s="12"/>
      <c r="T553" s="12"/>
    </row>
    <row r="554">
      <c r="A554" s="9">
        <v>43147.0</v>
      </c>
      <c r="B554" s="23" t="s">
        <v>852</v>
      </c>
      <c r="C554" s="23" t="s">
        <v>855</v>
      </c>
      <c r="D554" s="10">
        <v>8.0</v>
      </c>
      <c r="E554" s="11">
        <v>1.0</v>
      </c>
      <c r="F554" s="10">
        <v>6.0</v>
      </c>
      <c r="G554" s="11">
        <f t="shared" si="214"/>
        <v>-1</v>
      </c>
      <c r="H554" s="11">
        <f t="shared" si="2"/>
        <v>84.81</v>
      </c>
      <c r="I554" s="11">
        <v>18.51</v>
      </c>
      <c r="J554" s="11"/>
      <c r="K554" s="11">
        <f t="shared" si="215"/>
        <v>-1</v>
      </c>
      <c r="L554" s="11">
        <f t="shared" si="4"/>
        <v>85.818</v>
      </c>
      <c r="M554" s="12"/>
      <c r="N554" s="12"/>
      <c r="O554" s="12"/>
      <c r="P554" s="12"/>
      <c r="Q554" s="12"/>
      <c r="R554" s="12"/>
      <c r="S554" s="12"/>
      <c r="T554" s="12"/>
    </row>
    <row r="555">
      <c r="A555" s="9">
        <v>43147.0</v>
      </c>
      <c r="B555" s="23" t="s">
        <v>402</v>
      </c>
      <c r="C555" s="23" t="s">
        <v>856</v>
      </c>
      <c r="D555" s="10">
        <v>5.0</v>
      </c>
      <c r="E555" s="11">
        <v>1.0</v>
      </c>
      <c r="F555" s="10">
        <v>2.0</v>
      </c>
      <c r="G555" s="11">
        <f>((E555/2)*((D555-1)/4))-(E555/2)</f>
        <v>0</v>
      </c>
      <c r="H555" s="11">
        <f t="shared" si="2"/>
        <v>84.81</v>
      </c>
      <c r="I555" s="11">
        <v>4.65</v>
      </c>
      <c r="J555" s="11"/>
      <c r="K555" s="11">
        <f>(((E555/2)*((I555-1)/4))*0.95)-(E555/2)</f>
        <v>-0.0665625</v>
      </c>
      <c r="L555" s="11">
        <f t="shared" si="4"/>
        <v>85.7514375</v>
      </c>
      <c r="M555" s="12"/>
      <c r="N555" s="12"/>
      <c r="O555" s="12"/>
      <c r="P555" s="12"/>
      <c r="Q555" s="12"/>
      <c r="R555" s="12"/>
      <c r="S555" s="12"/>
      <c r="T555" s="12"/>
    </row>
    <row r="556">
      <c r="A556" s="9">
        <v>43147.0</v>
      </c>
      <c r="B556" s="23" t="s">
        <v>402</v>
      </c>
      <c r="C556" s="23" t="s">
        <v>857</v>
      </c>
      <c r="D556" s="23">
        <v>11.0</v>
      </c>
      <c r="E556" s="11">
        <v>1.0</v>
      </c>
      <c r="F556" s="10">
        <v>6.0</v>
      </c>
      <c r="G556" s="11">
        <f>-E556</f>
        <v>-1</v>
      </c>
      <c r="H556" s="11">
        <f t="shared" si="2"/>
        <v>83.81</v>
      </c>
      <c r="I556" s="11">
        <v>9.4</v>
      </c>
      <c r="J556" s="11"/>
      <c r="K556" s="11">
        <f>-E556</f>
        <v>-1</v>
      </c>
      <c r="L556" s="11">
        <f t="shared" si="4"/>
        <v>84.7514375</v>
      </c>
      <c r="M556" s="12"/>
      <c r="N556" s="12"/>
      <c r="O556" s="12"/>
      <c r="P556" s="12"/>
      <c r="Q556" s="12"/>
      <c r="R556" s="12"/>
      <c r="S556" s="12"/>
      <c r="T556" s="12"/>
    </row>
    <row r="557">
      <c r="A557" s="9">
        <v>43147.0</v>
      </c>
      <c r="B557" s="23" t="s">
        <v>690</v>
      </c>
      <c r="C557" s="23" t="s">
        <v>858</v>
      </c>
      <c r="D557" s="23">
        <v>9.0</v>
      </c>
      <c r="E557" s="11">
        <v>1.0</v>
      </c>
      <c r="F557" s="10">
        <v>1.0</v>
      </c>
      <c r="G557" s="11">
        <f t="shared" ref="G557:G558" si="216">((E557/2)*(D557-1))+((E557/2)*((D557-1)/4))</f>
        <v>5</v>
      </c>
      <c r="H557" s="11">
        <f t="shared" si="2"/>
        <v>88.81</v>
      </c>
      <c r="I557" s="11">
        <v>6.0</v>
      </c>
      <c r="J557" s="11"/>
      <c r="K557" s="11">
        <f t="shared" ref="K557:K558" si="217">(((E557/2)*(I557-1))+((E557/2)*((I557-1)/4))*0.95)</f>
        <v>3.09375</v>
      </c>
      <c r="L557" s="11">
        <f t="shared" si="4"/>
        <v>87.8451875</v>
      </c>
      <c r="M557" s="12"/>
      <c r="N557" s="12"/>
      <c r="O557" s="12"/>
      <c r="P557" s="12"/>
      <c r="Q557" s="12"/>
      <c r="R557" s="12"/>
      <c r="S557" s="12"/>
      <c r="T557" s="12"/>
    </row>
    <row r="558">
      <c r="A558" s="9">
        <v>43147.0</v>
      </c>
      <c r="B558" s="23" t="s">
        <v>859</v>
      </c>
      <c r="C558" s="23" t="s">
        <v>860</v>
      </c>
      <c r="D558" s="23">
        <v>5.0</v>
      </c>
      <c r="E558" s="11">
        <v>1.0</v>
      </c>
      <c r="F558" s="10">
        <v>1.0</v>
      </c>
      <c r="G558" s="11">
        <f t="shared" si="216"/>
        <v>2.5</v>
      </c>
      <c r="H558" s="11">
        <f t="shared" si="2"/>
        <v>91.31</v>
      </c>
      <c r="I558" s="11">
        <v>3.2</v>
      </c>
      <c r="J558" s="11"/>
      <c r="K558" s="11">
        <f t="shared" si="217"/>
        <v>1.36125</v>
      </c>
      <c r="L558" s="11">
        <f t="shared" si="4"/>
        <v>89.2064375</v>
      </c>
      <c r="M558" s="12"/>
      <c r="N558" s="12"/>
      <c r="O558" s="12"/>
      <c r="P558" s="12"/>
      <c r="Q558" s="12"/>
      <c r="R558" s="12"/>
      <c r="S558" s="12"/>
      <c r="T558" s="12"/>
    </row>
    <row r="559">
      <c r="A559" s="9">
        <v>43147.0</v>
      </c>
      <c r="B559" s="23" t="s">
        <v>861</v>
      </c>
      <c r="C559" s="23" t="s">
        <v>862</v>
      </c>
      <c r="D559" s="10">
        <v>8.0</v>
      </c>
      <c r="E559" s="11">
        <v>1.0</v>
      </c>
      <c r="F559" s="10">
        <v>4.0</v>
      </c>
      <c r="G559" s="11">
        <f t="shared" ref="G559:G560" si="218">-E559</f>
        <v>-1</v>
      </c>
      <c r="H559" s="11">
        <f t="shared" si="2"/>
        <v>90.31</v>
      </c>
      <c r="I559" s="11">
        <v>4.8</v>
      </c>
      <c r="J559" s="11"/>
      <c r="K559" s="11">
        <f t="shared" ref="K559:K560" si="219">-E559</f>
        <v>-1</v>
      </c>
      <c r="L559" s="11">
        <f t="shared" si="4"/>
        <v>88.2064375</v>
      </c>
      <c r="M559" s="12"/>
      <c r="N559" s="12"/>
      <c r="O559" s="12"/>
      <c r="P559" s="12"/>
      <c r="Q559" s="12"/>
      <c r="R559" s="12"/>
      <c r="S559" s="12"/>
      <c r="T559" s="12"/>
    </row>
    <row r="560">
      <c r="A560" s="9">
        <v>43147.0</v>
      </c>
      <c r="B560" s="23" t="s">
        <v>861</v>
      </c>
      <c r="C560" s="23" t="s">
        <v>863</v>
      </c>
      <c r="D560" s="10">
        <v>18.0</v>
      </c>
      <c r="E560" s="11">
        <v>1.0</v>
      </c>
      <c r="F560" s="10" t="s">
        <v>42</v>
      </c>
      <c r="G560" s="11">
        <f t="shared" si="218"/>
        <v>-1</v>
      </c>
      <c r="H560" s="11">
        <f t="shared" si="2"/>
        <v>89.31</v>
      </c>
      <c r="I560" s="11">
        <v>13.5</v>
      </c>
      <c r="J560" s="11"/>
      <c r="K560" s="11">
        <f t="shared" si="219"/>
        <v>-1</v>
      </c>
      <c r="L560" s="11">
        <f t="shared" si="4"/>
        <v>87.2064375</v>
      </c>
      <c r="M560" s="12"/>
      <c r="N560" s="12"/>
      <c r="O560" s="12"/>
      <c r="P560" s="12"/>
      <c r="Q560" s="12"/>
      <c r="R560" s="12"/>
      <c r="S560" s="12"/>
      <c r="T560" s="12"/>
    </row>
    <row r="561">
      <c r="A561" s="9">
        <v>43147.0</v>
      </c>
      <c r="B561" s="23" t="s">
        <v>864</v>
      </c>
      <c r="C561" s="23" t="s">
        <v>865</v>
      </c>
      <c r="D561" s="10">
        <v>8.0</v>
      </c>
      <c r="E561" s="11">
        <v>1.0</v>
      </c>
      <c r="F561" s="10">
        <v>3.0</v>
      </c>
      <c r="G561" s="11">
        <f>((E561/2)*((D561-1)/4))-(E561/2)</f>
        <v>0.375</v>
      </c>
      <c r="H561" s="11">
        <f t="shared" si="2"/>
        <v>89.685</v>
      </c>
      <c r="I561" s="11">
        <v>6.49</v>
      </c>
      <c r="J561" s="11"/>
      <c r="K561" s="11">
        <f>(((E561/2)*((I561-1)/4))*0.95)-(E561/2)</f>
        <v>0.1519375</v>
      </c>
      <c r="L561" s="11">
        <f t="shared" si="4"/>
        <v>87.358375</v>
      </c>
      <c r="M561" s="12"/>
      <c r="N561" s="12"/>
      <c r="O561" s="12"/>
      <c r="P561" s="12"/>
      <c r="Q561" s="12"/>
      <c r="R561" s="12"/>
      <c r="S561" s="12"/>
      <c r="T561" s="12"/>
    </row>
    <row r="562">
      <c r="A562" s="9">
        <v>43147.0</v>
      </c>
      <c r="B562" s="23" t="s">
        <v>864</v>
      </c>
      <c r="C562" s="23" t="s">
        <v>866</v>
      </c>
      <c r="D562" s="23">
        <v>22.0</v>
      </c>
      <c r="E562" s="11">
        <v>1.0</v>
      </c>
      <c r="F562" s="10">
        <v>5.0</v>
      </c>
      <c r="G562" s="11">
        <f t="shared" ref="G562:G563" si="220">-E562</f>
        <v>-1</v>
      </c>
      <c r="H562" s="11">
        <f t="shared" si="2"/>
        <v>88.685</v>
      </c>
      <c r="I562" s="11">
        <v>21.0</v>
      </c>
      <c r="J562" s="11"/>
      <c r="K562" s="11">
        <f t="shared" ref="K562:K563" si="221">-E562</f>
        <v>-1</v>
      </c>
      <c r="L562" s="11">
        <f t="shared" si="4"/>
        <v>86.358375</v>
      </c>
      <c r="M562" s="12"/>
      <c r="N562" s="12"/>
      <c r="O562" s="12"/>
      <c r="P562" s="12"/>
      <c r="Q562" s="12"/>
      <c r="R562" s="12"/>
      <c r="S562" s="12"/>
      <c r="T562" s="12"/>
    </row>
    <row r="563">
      <c r="A563" s="9">
        <v>43147.0</v>
      </c>
      <c r="B563" s="23" t="s">
        <v>864</v>
      </c>
      <c r="C563" s="23" t="s">
        <v>867</v>
      </c>
      <c r="D563" s="23">
        <v>8.0</v>
      </c>
      <c r="E563" s="11">
        <v>1.0</v>
      </c>
      <c r="F563" s="10">
        <v>10.0</v>
      </c>
      <c r="G563" s="11">
        <f t="shared" si="220"/>
        <v>-1</v>
      </c>
      <c r="H563" s="11">
        <f t="shared" si="2"/>
        <v>87.685</v>
      </c>
      <c r="I563" s="11">
        <v>8.29</v>
      </c>
      <c r="J563" s="11"/>
      <c r="K563" s="11">
        <f t="shared" si="221"/>
        <v>-1</v>
      </c>
      <c r="L563" s="11">
        <f t="shared" si="4"/>
        <v>85.358375</v>
      </c>
      <c r="M563" s="12"/>
      <c r="N563" s="12"/>
      <c r="O563" s="12"/>
      <c r="P563" s="12"/>
      <c r="Q563" s="12"/>
      <c r="R563" s="12"/>
      <c r="S563" s="12"/>
      <c r="T563" s="12"/>
    </row>
    <row r="564">
      <c r="A564" s="9">
        <v>43147.0</v>
      </c>
      <c r="B564" s="23" t="s">
        <v>868</v>
      </c>
      <c r="C564" s="23" t="s">
        <v>869</v>
      </c>
      <c r="D564" s="10">
        <v>5.0</v>
      </c>
      <c r="E564" s="11">
        <v>1.0</v>
      </c>
      <c r="F564" s="10">
        <v>1.0</v>
      </c>
      <c r="G564" s="11">
        <f>((E564/2)*(D564-1))+((E564/2)*((D564-1)/4))</f>
        <v>2.5</v>
      </c>
      <c r="H564" s="11">
        <f t="shared" si="2"/>
        <v>90.185</v>
      </c>
      <c r="I564" s="11">
        <v>8.2</v>
      </c>
      <c r="J564" s="11"/>
      <c r="K564" s="11">
        <f>(((E564/2)*(I564-1))+((E564/2)*((I564-1)/4))*0.95)</f>
        <v>4.455</v>
      </c>
      <c r="L564" s="11">
        <f t="shared" si="4"/>
        <v>89.813375</v>
      </c>
      <c r="M564" s="12"/>
      <c r="N564" s="12"/>
      <c r="O564" s="12"/>
      <c r="P564" s="12"/>
      <c r="Q564" s="12"/>
      <c r="R564" s="12"/>
      <c r="S564" s="12"/>
      <c r="T564" s="12"/>
    </row>
    <row r="565">
      <c r="A565" s="9">
        <v>43148.0</v>
      </c>
      <c r="B565" s="23" t="s">
        <v>452</v>
      </c>
      <c r="C565" s="23" t="s">
        <v>614</v>
      </c>
      <c r="D565" s="23">
        <v>8.0</v>
      </c>
      <c r="E565" s="11">
        <v>1.0</v>
      </c>
      <c r="F565" s="10">
        <v>8.0</v>
      </c>
      <c r="G565" s="11">
        <f t="shared" ref="G565:G568" si="222">-E565</f>
        <v>-1</v>
      </c>
      <c r="H565" s="11">
        <f t="shared" si="2"/>
        <v>89.185</v>
      </c>
      <c r="I565" s="11">
        <v>11.5</v>
      </c>
      <c r="J565" s="11"/>
      <c r="K565" s="11">
        <f t="shared" ref="K565:K568" si="223">-E565</f>
        <v>-1</v>
      </c>
      <c r="L565" s="11">
        <f t="shared" si="4"/>
        <v>88.813375</v>
      </c>
      <c r="M565" s="12"/>
      <c r="N565" s="12"/>
      <c r="O565" s="12"/>
      <c r="P565" s="12"/>
      <c r="Q565" s="12"/>
      <c r="R565" s="12"/>
      <c r="S565" s="12"/>
      <c r="T565" s="12"/>
    </row>
    <row r="566">
      <c r="A566" s="9">
        <v>43148.0</v>
      </c>
      <c r="B566" s="23" t="s">
        <v>870</v>
      </c>
      <c r="C566" s="23" t="s">
        <v>871</v>
      </c>
      <c r="D566" s="10">
        <v>13.0</v>
      </c>
      <c r="E566" s="11">
        <v>1.0</v>
      </c>
      <c r="F566" s="10">
        <v>3.0</v>
      </c>
      <c r="G566" s="11">
        <f t="shared" si="222"/>
        <v>-1</v>
      </c>
      <c r="H566" s="11">
        <f t="shared" si="2"/>
        <v>88.185</v>
      </c>
      <c r="I566" s="11">
        <v>14.0</v>
      </c>
      <c r="J566" s="11"/>
      <c r="K566" s="11">
        <f t="shared" si="223"/>
        <v>-1</v>
      </c>
      <c r="L566" s="11">
        <f t="shared" si="4"/>
        <v>87.813375</v>
      </c>
      <c r="M566" s="12"/>
      <c r="N566" s="12"/>
      <c r="O566" s="12"/>
      <c r="P566" s="12"/>
      <c r="Q566" s="12"/>
      <c r="R566" s="12"/>
      <c r="S566" s="12"/>
      <c r="T566" s="12"/>
    </row>
    <row r="567">
      <c r="A567" s="9">
        <v>43148.0</v>
      </c>
      <c r="B567" s="23" t="s">
        <v>671</v>
      </c>
      <c r="C567" s="23" t="s">
        <v>872</v>
      </c>
      <c r="D567" s="10">
        <v>6.0</v>
      </c>
      <c r="E567" s="11">
        <v>1.0</v>
      </c>
      <c r="F567" s="10">
        <v>4.0</v>
      </c>
      <c r="G567" s="11">
        <f t="shared" si="222"/>
        <v>-1</v>
      </c>
      <c r="H567" s="11">
        <f t="shared" si="2"/>
        <v>87.185</v>
      </c>
      <c r="I567" s="11">
        <v>7.97</v>
      </c>
      <c r="J567" s="11"/>
      <c r="K567" s="11">
        <f t="shared" si="223"/>
        <v>-1</v>
      </c>
      <c r="L567" s="11">
        <f t="shared" si="4"/>
        <v>86.813375</v>
      </c>
      <c r="M567" s="12"/>
      <c r="N567" s="12"/>
      <c r="O567" s="12"/>
      <c r="P567" s="12"/>
      <c r="Q567" s="12"/>
      <c r="R567" s="12"/>
      <c r="S567" s="12"/>
      <c r="T567" s="12"/>
    </row>
    <row r="568">
      <c r="A568" s="9">
        <v>43148.0</v>
      </c>
      <c r="B568" s="23" t="s">
        <v>627</v>
      </c>
      <c r="C568" s="23" t="s">
        <v>873</v>
      </c>
      <c r="D568" s="23">
        <v>33.0</v>
      </c>
      <c r="E568" s="11">
        <v>1.0</v>
      </c>
      <c r="F568" s="10" t="s">
        <v>42</v>
      </c>
      <c r="G568" s="11">
        <f t="shared" si="222"/>
        <v>-1</v>
      </c>
      <c r="H568" s="11">
        <f t="shared" si="2"/>
        <v>86.185</v>
      </c>
      <c r="I568" s="11">
        <v>167.74</v>
      </c>
      <c r="J568" s="11"/>
      <c r="K568" s="11">
        <f t="shared" si="223"/>
        <v>-1</v>
      </c>
      <c r="L568" s="11">
        <f t="shared" si="4"/>
        <v>85.813375</v>
      </c>
      <c r="M568" s="12"/>
      <c r="N568" s="12"/>
      <c r="O568" s="12"/>
      <c r="P568" s="12"/>
      <c r="Q568" s="12"/>
      <c r="R568" s="12"/>
      <c r="S568" s="12"/>
      <c r="T568" s="12"/>
    </row>
    <row r="569">
      <c r="A569" s="9">
        <v>43148.0</v>
      </c>
      <c r="B569" s="23" t="s">
        <v>384</v>
      </c>
      <c r="C569" s="23" t="s">
        <v>874</v>
      </c>
      <c r="D569" s="10">
        <v>3.5</v>
      </c>
      <c r="E569" s="11">
        <v>1.0</v>
      </c>
      <c r="F569" s="10">
        <v>1.0</v>
      </c>
      <c r="G569" s="11">
        <f>E569*(D569-1)</f>
        <v>2.5</v>
      </c>
      <c r="H569" s="11">
        <f t="shared" si="2"/>
        <v>88.685</v>
      </c>
      <c r="I569" s="11">
        <v>3.77</v>
      </c>
      <c r="J569" s="11"/>
      <c r="K569" s="11">
        <f>E569*(I569-1)*0.95</f>
        <v>2.6315</v>
      </c>
      <c r="L569" s="11">
        <f t="shared" si="4"/>
        <v>88.444875</v>
      </c>
      <c r="M569" s="12"/>
      <c r="N569" s="12"/>
      <c r="O569" s="12"/>
      <c r="P569" s="12"/>
      <c r="Q569" s="12"/>
      <c r="R569" s="12"/>
      <c r="S569" s="12"/>
      <c r="T569" s="12"/>
    </row>
    <row r="570">
      <c r="A570" s="9">
        <v>43148.0</v>
      </c>
      <c r="B570" s="23" t="s">
        <v>384</v>
      </c>
      <c r="C570" s="23" t="s">
        <v>875</v>
      </c>
      <c r="D570" s="10">
        <v>15.0</v>
      </c>
      <c r="E570" s="11">
        <v>1.0</v>
      </c>
      <c r="F570" s="10">
        <v>4.0</v>
      </c>
      <c r="G570" s="11">
        <f t="shared" ref="G570:G571" si="224">-E570</f>
        <v>-1</v>
      </c>
      <c r="H570" s="11">
        <f t="shared" si="2"/>
        <v>87.685</v>
      </c>
      <c r="I570" s="11">
        <v>28.01</v>
      </c>
      <c r="J570" s="11"/>
      <c r="K570" s="11">
        <f t="shared" ref="K570:K571" si="225">-E570</f>
        <v>-1</v>
      </c>
      <c r="L570" s="11">
        <f t="shared" si="4"/>
        <v>87.444875</v>
      </c>
      <c r="M570" s="12"/>
      <c r="N570" s="12"/>
      <c r="O570" s="12"/>
      <c r="P570" s="12"/>
      <c r="Q570" s="12"/>
      <c r="R570" s="12"/>
      <c r="S570" s="12"/>
      <c r="T570" s="12"/>
    </row>
    <row r="571">
      <c r="A571" s="9">
        <v>43148.0</v>
      </c>
      <c r="B571" s="23" t="s">
        <v>876</v>
      </c>
      <c r="C571" s="23" t="s">
        <v>877</v>
      </c>
      <c r="D571" s="10">
        <v>7.0</v>
      </c>
      <c r="E571" s="11">
        <v>1.0</v>
      </c>
      <c r="F571" s="10">
        <v>7.0</v>
      </c>
      <c r="G571" s="11">
        <f t="shared" si="224"/>
        <v>-1</v>
      </c>
      <c r="H571" s="11">
        <f t="shared" si="2"/>
        <v>86.685</v>
      </c>
      <c r="I571" s="11">
        <v>6.94</v>
      </c>
      <c r="J571" s="11"/>
      <c r="K571" s="11">
        <f t="shared" si="225"/>
        <v>-1</v>
      </c>
      <c r="L571" s="11">
        <f t="shared" si="4"/>
        <v>86.444875</v>
      </c>
      <c r="M571" s="12"/>
      <c r="N571" s="12"/>
      <c r="O571" s="12"/>
      <c r="P571" s="12"/>
      <c r="Q571" s="12"/>
      <c r="R571" s="12"/>
      <c r="S571" s="12"/>
      <c r="T571" s="12"/>
    </row>
    <row r="572">
      <c r="A572" s="9">
        <v>43148.0</v>
      </c>
      <c r="B572" s="23" t="s">
        <v>878</v>
      </c>
      <c r="C572" s="23" t="s">
        <v>698</v>
      </c>
      <c r="D572" s="10">
        <v>17.0</v>
      </c>
      <c r="E572" s="11">
        <v>1.0</v>
      </c>
      <c r="F572" s="10">
        <v>1.0</v>
      </c>
      <c r="G572" s="11">
        <f>((E572/2)*(D572-1))+((E572/2)*((D572-1)/4))</f>
        <v>10</v>
      </c>
      <c r="H572" s="11">
        <f t="shared" si="2"/>
        <v>96.685</v>
      </c>
      <c r="I572" s="11">
        <v>8.43</v>
      </c>
      <c r="J572" s="11"/>
      <c r="K572" s="11">
        <f>(((E572/2)*(I572-1))+((E572/2)*((I572-1)/4))*0.95)</f>
        <v>4.5973125</v>
      </c>
      <c r="L572" s="11">
        <f t="shared" si="4"/>
        <v>91.0421875</v>
      </c>
      <c r="M572" s="12"/>
      <c r="N572" s="12"/>
      <c r="O572" s="12"/>
      <c r="P572" s="12"/>
      <c r="Q572" s="12"/>
      <c r="R572" s="12"/>
      <c r="S572" s="12"/>
      <c r="T572" s="12"/>
    </row>
    <row r="573">
      <c r="A573" s="9">
        <v>43148.0</v>
      </c>
      <c r="B573" s="23" t="s">
        <v>199</v>
      </c>
      <c r="C573" s="23" t="s">
        <v>879</v>
      </c>
      <c r="D573" s="10">
        <v>3.75</v>
      </c>
      <c r="E573" s="11">
        <v>1.0</v>
      </c>
      <c r="F573" s="10">
        <v>1.0</v>
      </c>
      <c r="G573" s="11">
        <f>E573*(D573-1)</f>
        <v>2.75</v>
      </c>
      <c r="H573" s="11">
        <f t="shared" si="2"/>
        <v>99.435</v>
      </c>
      <c r="I573" s="11">
        <v>2.94</v>
      </c>
      <c r="J573" s="11"/>
      <c r="K573" s="11">
        <f>E573*(I573-1)*0.95</f>
        <v>1.843</v>
      </c>
      <c r="L573" s="11">
        <f t="shared" si="4"/>
        <v>92.8851875</v>
      </c>
      <c r="M573" s="12"/>
      <c r="N573" s="12"/>
      <c r="O573" s="12"/>
      <c r="P573" s="12"/>
      <c r="Q573" s="12"/>
      <c r="R573" s="12"/>
      <c r="S573" s="12"/>
      <c r="T573" s="12"/>
    </row>
    <row r="574">
      <c r="A574" s="9">
        <v>43148.0</v>
      </c>
      <c r="B574" s="23" t="s">
        <v>880</v>
      </c>
      <c r="C574" s="23" t="s">
        <v>881</v>
      </c>
      <c r="D574" s="10">
        <v>3.25</v>
      </c>
      <c r="E574" s="11">
        <v>1.0</v>
      </c>
      <c r="F574" s="10">
        <v>2.0</v>
      </c>
      <c r="G574" s="11">
        <f t="shared" ref="G574:G577" si="226">-E574</f>
        <v>-1</v>
      </c>
      <c r="H574" s="11">
        <f t="shared" si="2"/>
        <v>98.435</v>
      </c>
      <c r="I574" s="11">
        <v>3.19</v>
      </c>
      <c r="J574" s="11"/>
      <c r="K574" s="11">
        <f t="shared" ref="K574:K577" si="227">-E574</f>
        <v>-1</v>
      </c>
      <c r="L574" s="11">
        <f t="shared" si="4"/>
        <v>91.8851875</v>
      </c>
      <c r="M574" s="12"/>
      <c r="N574" s="12"/>
      <c r="O574" s="12"/>
      <c r="P574" s="12"/>
      <c r="Q574" s="12"/>
      <c r="R574" s="12"/>
      <c r="S574" s="12"/>
      <c r="T574" s="12"/>
    </row>
    <row r="575">
      <c r="A575" s="9">
        <v>43148.0</v>
      </c>
      <c r="B575" s="23" t="s">
        <v>880</v>
      </c>
      <c r="C575" s="23" t="s">
        <v>882</v>
      </c>
      <c r="D575" s="23">
        <v>7.0</v>
      </c>
      <c r="E575" s="11">
        <v>1.0</v>
      </c>
      <c r="F575" s="10" t="s">
        <v>59</v>
      </c>
      <c r="G575" s="11">
        <f t="shared" si="226"/>
        <v>-1</v>
      </c>
      <c r="H575" s="11">
        <f t="shared" si="2"/>
        <v>97.435</v>
      </c>
      <c r="I575" s="11">
        <v>7.37</v>
      </c>
      <c r="J575" s="11"/>
      <c r="K575" s="11">
        <f t="shared" si="227"/>
        <v>-1</v>
      </c>
      <c r="L575" s="11">
        <f t="shared" si="4"/>
        <v>90.8851875</v>
      </c>
      <c r="M575" s="12"/>
      <c r="N575" s="12"/>
      <c r="O575" s="12"/>
      <c r="P575" s="12"/>
      <c r="Q575" s="12"/>
      <c r="R575" s="12"/>
      <c r="S575" s="12"/>
      <c r="T575" s="12"/>
    </row>
    <row r="576">
      <c r="A576" s="9">
        <v>43148.0</v>
      </c>
      <c r="B576" s="23" t="s">
        <v>883</v>
      </c>
      <c r="C576" s="23" t="s">
        <v>884</v>
      </c>
      <c r="D576" s="10">
        <v>5.0</v>
      </c>
      <c r="E576" s="11">
        <v>1.0</v>
      </c>
      <c r="F576" s="10" t="s">
        <v>885</v>
      </c>
      <c r="G576" s="11">
        <f t="shared" si="226"/>
        <v>-1</v>
      </c>
      <c r="H576" s="11">
        <f t="shared" si="2"/>
        <v>96.435</v>
      </c>
      <c r="I576" s="11">
        <v>6.19</v>
      </c>
      <c r="J576" s="11"/>
      <c r="K576" s="11">
        <f t="shared" si="227"/>
        <v>-1</v>
      </c>
      <c r="L576" s="11">
        <f t="shared" si="4"/>
        <v>89.8851875</v>
      </c>
      <c r="M576" s="12"/>
      <c r="N576" s="12"/>
      <c r="O576" s="12"/>
      <c r="P576" s="12"/>
      <c r="Q576" s="12"/>
      <c r="R576" s="12"/>
      <c r="S576" s="12"/>
      <c r="T576" s="12"/>
    </row>
    <row r="577">
      <c r="A577" s="9">
        <v>43148.0</v>
      </c>
      <c r="B577" s="23" t="s">
        <v>747</v>
      </c>
      <c r="C577" s="23" t="s">
        <v>886</v>
      </c>
      <c r="D577" s="10">
        <v>7.0</v>
      </c>
      <c r="E577" s="11">
        <v>1.0</v>
      </c>
      <c r="F577" s="10">
        <v>4.0</v>
      </c>
      <c r="G577" s="11">
        <f t="shared" si="226"/>
        <v>-1</v>
      </c>
      <c r="H577" s="11">
        <f t="shared" si="2"/>
        <v>95.435</v>
      </c>
      <c r="I577" s="11">
        <v>4.94</v>
      </c>
      <c r="J577" s="11"/>
      <c r="K577" s="11">
        <f t="shared" si="227"/>
        <v>-1</v>
      </c>
      <c r="L577" s="11">
        <f t="shared" si="4"/>
        <v>88.8851875</v>
      </c>
      <c r="M577" s="12"/>
      <c r="N577" s="12"/>
      <c r="O577" s="12"/>
      <c r="P577" s="12"/>
      <c r="Q577" s="12"/>
      <c r="R577" s="12"/>
      <c r="S577" s="12"/>
      <c r="T577" s="12"/>
    </row>
    <row r="578">
      <c r="A578" s="9">
        <v>43148.0</v>
      </c>
      <c r="B578" s="23" t="s">
        <v>887</v>
      </c>
      <c r="C578" s="23" t="s">
        <v>888</v>
      </c>
      <c r="D578" s="10">
        <v>7.0</v>
      </c>
      <c r="E578" s="11">
        <v>1.0</v>
      </c>
      <c r="F578" s="10">
        <v>1.0</v>
      </c>
      <c r="G578" s="11">
        <f>((E578/2)*(D578-1))+((E578/2)*((D578-1)/4))</f>
        <v>3.75</v>
      </c>
      <c r="H578" s="11">
        <f t="shared" si="2"/>
        <v>99.185</v>
      </c>
      <c r="I578" s="11">
        <v>7.85</v>
      </c>
      <c r="J578" s="11"/>
      <c r="K578" s="11">
        <f>(((E578/2)*(I578-1))+((E578/2)*((I578-1)/4))*0.95)</f>
        <v>4.2384375</v>
      </c>
      <c r="L578" s="11">
        <f t="shared" si="4"/>
        <v>93.123625</v>
      </c>
      <c r="M578" s="12"/>
      <c r="N578" s="12"/>
      <c r="O578" s="12"/>
      <c r="P578" s="12"/>
      <c r="Q578" s="12"/>
      <c r="R578" s="12"/>
      <c r="S578" s="12"/>
      <c r="T578" s="12"/>
    </row>
    <row r="579">
      <c r="A579" s="9">
        <v>43148.0</v>
      </c>
      <c r="B579" s="23" t="s">
        <v>887</v>
      </c>
      <c r="C579" s="23" t="s">
        <v>889</v>
      </c>
      <c r="D579" s="10">
        <v>10.0</v>
      </c>
      <c r="E579" s="11">
        <v>1.0</v>
      </c>
      <c r="F579" s="10">
        <v>2.0</v>
      </c>
      <c r="G579" s="11">
        <f>((E579/2)*((D579-1)/4))-(E579/2)</f>
        <v>0.625</v>
      </c>
      <c r="H579" s="11">
        <f t="shared" si="2"/>
        <v>99.81</v>
      </c>
      <c r="I579" s="11">
        <v>9.45</v>
      </c>
      <c r="J579" s="11"/>
      <c r="K579" s="11">
        <f>(((E579/2)*((I579-1)/4))*0.95)-(E579/2)</f>
        <v>0.5034375</v>
      </c>
      <c r="L579" s="11">
        <f t="shared" si="4"/>
        <v>93.6270625</v>
      </c>
      <c r="M579" s="12"/>
      <c r="N579" s="12"/>
      <c r="O579" s="12"/>
      <c r="P579" s="12"/>
      <c r="Q579" s="12"/>
      <c r="R579" s="12"/>
      <c r="S579" s="12"/>
      <c r="T579" s="12"/>
    </row>
    <row r="580">
      <c r="A580" s="9">
        <v>43148.0</v>
      </c>
      <c r="B580" s="23" t="s">
        <v>890</v>
      </c>
      <c r="C580" s="23" t="s">
        <v>891</v>
      </c>
      <c r="D580" s="23">
        <v>5.0</v>
      </c>
      <c r="E580" s="11">
        <v>1.0</v>
      </c>
      <c r="F580" s="10">
        <v>1.0</v>
      </c>
      <c r="G580" s="11">
        <f>((E580/2)*(D580-1))+((E580/2)*((D580-1)/4))</f>
        <v>2.5</v>
      </c>
      <c r="H580" s="11">
        <f t="shared" si="2"/>
        <v>102.31</v>
      </c>
      <c r="I580" s="11">
        <v>5.87</v>
      </c>
      <c r="J580" s="11"/>
      <c r="K580" s="11">
        <f>(((E580/2)*(I580-1))+((E580/2)*((I580-1)/4))*0.95)</f>
        <v>3.0133125</v>
      </c>
      <c r="L580" s="11">
        <f t="shared" si="4"/>
        <v>96.640375</v>
      </c>
      <c r="M580" s="12"/>
      <c r="N580" s="12"/>
      <c r="O580" s="12"/>
      <c r="P580" s="12"/>
      <c r="Q580" s="12"/>
      <c r="R580" s="12"/>
      <c r="S580" s="12"/>
      <c r="T580" s="12"/>
    </row>
    <row r="581">
      <c r="A581" s="9">
        <v>43148.0</v>
      </c>
      <c r="B581" s="23" t="s">
        <v>892</v>
      </c>
      <c r="C581" s="23" t="s">
        <v>893</v>
      </c>
      <c r="D581" s="10">
        <v>6.0</v>
      </c>
      <c r="E581" s="11">
        <v>1.0</v>
      </c>
      <c r="F581" s="10">
        <v>9.0</v>
      </c>
      <c r="G581" s="11">
        <f t="shared" ref="G581:G582" si="228">-E581</f>
        <v>-1</v>
      </c>
      <c r="H581" s="11">
        <f t="shared" si="2"/>
        <v>101.31</v>
      </c>
      <c r="I581" s="11">
        <v>7.6</v>
      </c>
      <c r="J581" s="11"/>
      <c r="K581" s="11">
        <f t="shared" ref="K581:K582" si="229">-E581</f>
        <v>-1</v>
      </c>
      <c r="L581" s="11">
        <f t="shared" si="4"/>
        <v>95.640375</v>
      </c>
      <c r="M581" s="12"/>
      <c r="N581" s="12"/>
      <c r="O581" s="12"/>
      <c r="P581" s="12"/>
      <c r="Q581" s="12"/>
      <c r="R581" s="12"/>
      <c r="S581" s="12"/>
      <c r="T581" s="12"/>
    </row>
    <row r="582">
      <c r="A582" s="9">
        <v>43150.0</v>
      </c>
      <c r="B582" s="23" t="s">
        <v>384</v>
      </c>
      <c r="C582" s="23" t="s">
        <v>894</v>
      </c>
      <c r="D582" s="10">
        <v>50.0</v>
      </c>
      <c r="E582" s="11">
        <v>1.0</v>
      </c>
      <c r="F582" s="10">
        <v>10.0</v>
      </c>
      <c r="G582" s="11">
        <f t="shared" si="228"/>
        <v>-1</v>
      </c>
      <c r="H582" s="11">
        <f t="shared" si="2"/>
        <v>100.31</v>
      </c>
      <c r="I582" s="11">
        <v>157.72</v>
      </c>
      <c r="J582" s="11"/>
      <c r="K582" s="11">
        <f t="shared" si="229"/>
        <v>-1</v>
      </c>
      <c r="L582" s="11">
        <f t="shared" si="4"/>
        <v>94.640375</v>
      </c>
      <c r="M582" s="12"/>
      <c r="N582" s="12"/>
      <c r="O582" s="12"/>
      <c r="P582" s="12"/>
      <c r="Q582" s="12"/>
      <c r="R582" s="12"/>
      <c r="S582" s="12"/>
      <c r="T582" s="12"/>
    </row>
    <row r="583">
      <c r="A583" s="9">
        <v>43150.0</v>
      </c>
      <c r="B583" s="23" t="s">
        <v>895</v>
      </c>
      <c r="C583" s="23" t="s">
        <v>896</v>
      </c>
      <c r="D583" s="10">
        <v>3.5</v>
      </c>
      <c r="E583" s="11">
        <v>1.0</v>
      </c>
      <c r="F583" s="10">
        <v>1.0</v>
      </c>
      <c r="G583" s="11">
        <f>E583*(D583-1)</f>
        <v>2.5</v>
      </c>
      <c r="H583" s="11">
        <f t="shared" si="2"/>
        <v>102.81</v>
      </c>
      <c r="I583" s="11">
        <v>2.9</v>
      </c>
      <c r="J583" s="11"/>
      <c r="K583" s="11">
        <f>E583*(I583-1)*0.95</f>
        <v>1.805</v>
      </c>
      <c r="L583" s="11">
        <f t="shared" si="4"/>
        <v>96.445375</v>
      </c>
      <c r="M583" s="12"/>
      <c r="N583" s="12"/>
      <c r="O583" s="12"/>
      <c r="P583" s="12"/>
      <c r="Q583" s="12"/>
      <c r="R583" s="12"/>
      <c r="S583" s="12"/>
      <c r="T583" s="12"/>
    </row>
    <row r="584">
      <c r="A584" s="9">
        <v>43150.0</v>
      </c>
      <c r="B584" s="23" t="s">
        <v>897</v>
      </c>
      <c r="C584" s="23" t="s">
        <v>898</v>
      </c>
      <c r="D584" s="10">
        <v>11.0</v>
      </c>
      <c r="E584" s="11">
        <v>1.0</v>
      </c>
      <c r="F584" s="10">
        <v>3.0</v>
      </c>
      <c r="G584" s="11">
        <f>((E584/2)*((D584-1)/4))-(E584/2)</f>
        <v>0.75</v>
      </c>
      <c r="H584" s="11">
        <f t="shared" si="2"/>
        <v>103.56</v>
      </c>
      <c r="I584" s="11">
        <v>17.0</v>
      </c>
      <c r="J584" s="11"/>
      <c r="K584" s="11">
        <f>(((E584/2)*((I584-1)/4))*0.95)-(E584/2)</f>
        <v>1.4</v>
      </c>
      <c r="L584" s="11">
        <f t="shared" si="4"/>
        <v>97.845375</v>
      </c>
      <c r="M584" s="12"/>
      <c r="N584" s="12"/>
      <c r="O584" s="12"/>
      <c r="P584" s="12"/>
      <c r="Q584" s="12"/>
      <c r="R584" s="12"/>
      <c r="S584" s="12"/>
      <c r="T584" s="12"/>
    </row>
    <row r="585">
      <c r="A585" s="9">
        <v>43150.0</v>
      </c>
      <c r="B585" s="23" t="s">
        <v>897</v>
      </c>
      <c r="C585" s="23" t="s">
        <v>899</v>
      </c>
      <c r="D585" s="10">
        <v>11.0</v>
      </c>
      <c r="E585" s="11">
        <v>1.0</v>
      </c>
      <c r="F585" s="10">
        <v>11.0</v>
      </c>
      <c r="G585" s="11">
        <f t="shared" ref="G585:G588" si="230">-E585</f>
        <v>-1</v>
      </c>
      <c r="H585" s="11">
        <f t="shared" si="2"/>
        <v>102.56</v>
      </c>
      <c r="I585" s="11">
        <v>18.67</v>
      </c>
      <c r="J585" s="11"/>
      <c r="K585" s="11">
        <f t="shared" ref="K585:K588" si="231">-E585</f>
        <v>-1</v>
      </c>
      <c r="L585" s="11">
        <f t="shared" si="4"/>
        <v>96.845375</v>
      </c>
      <c r="M585" s="12"/>
      <c r="N585" s="12"/>
      <c r="O585" s="12"/>
      <c r="P585" s="12"/>
      <c r="Q585" s="12"/>
      <c r="R585" s="12"/>
      <c r="S585" s="12"/>
      <c r="T585" s="12"/>
    </row>
    <row r="586">
      <c r="A586" s="9">
        <v>43150.0</v>
      </c>
      <c r="B586" s="23" t="s">
        <v>900</v>
      </c>
      <c r="C586" s="23" t="s">
        <v>901</v>
      </c>
      <c r="D586" s="10">
        <v>4.0</v>
      </c>
      <c r="E586" s="11">
        <v>1.0</v>
      </c>
      <c r="F586" s="10" t="s">
        <v>42</v>
      </c>
      <c r="G586" s="11">
        <f t="shared" si="230"/>
        <v>-1</v>
      </c>
      <c r="H586" s="11">
        <f t="shared" si="2"/>
        <v>101.56</v>
      </c>
      <c r="I586" s="11">
        <v>3.96</v>
      </c>
      <c r="J586" s="11"/>
      <c r="K586" s="11">
        <f t="shared" si="231"/>
        <v>-1</v>
      </c>
      <c r="L586" s="11">
        <f t="shared" si="4"/>
        <v>95.845375</v>
      </c>
      <c r="M586" s="12"/>
      <c r="N586" s="12"/>
      <c r="O586" s="12"/>
      <c r="P586" s="12"/>
      <c r="Q586" s="12"/>
      <c r="R586" s="12"/>
      <c r="S586" s="12"/>
      <c r="T586" s="12"/>
    </row>
    <row r="587">
      <c r="A587" s="9">
        <v>43150.0</v>
      </c>
      <c r="B587" s="23" t="s">
        <v>900</v>
      </c>
      <c r="C587" s="23" t="s">
        <v>902</v>
      </c>
      <c r="D587" s="10">
        <v>16.0</v>
      </c>
      <c r="E587" s="11">
        <v>1.0</v>
      </c>
      <c r="F587" s="10" t="s">
        <v>42</v>
      </c>
      <c r="G587" s="11">
        <f t="shared" si="230"/>
        <v>-1</v>
      </c>
      <c r="H587" s="11">
        <f t="shared" si="2"/>
        <v>100.56</v>
      </c>
      <c r="I587" s="11">
        <v>28.88</v>
      </c>
      <c r="J587" s="11"/>
      <c r="K587" s="11">
        <f t="shared" si="231"/>
        <v>-1</v>
      </c>
      <c r="L587" s="11">
        <f t="shared" si="4"/>
        <v>94.845375</v>
      </c>
      <c r="M587" s="12"/>
      <c r="N587" s="12"/>
      <c r="O587" s="12"/>
      <c r="P587" s="12"/>
      <c r="Q587" s="12"/>
      <c r="R587" s="12"/>
      <c r="S587" s="12"/>
      <c r="T587" s="12"/>
    </row>
    <row r="588">
      <c r="A588" s="9">
        <v>43150.0</v>
      </c>
      <c r="B588" s="23" t="s">
        <v>903</v>
      </c>
      <c r="C588" s="23" t="s">
        <v>904</v>
      </c>
      <c r="D588" s="10">
        <v>11.0</v>
      </c>
      <c r="E588" s="11">
        <v>1.0</v>
      </c>
      <c r="F588" s="10">
        <v>3.0</v>
      </c>
      <c r="G588" s="11">
        <f t="shared" si="230"/>
        <v>-1</v>
      </c>
      <c r="H588" s="11">
        <f t="shared" si="2"/>
        <v>99.56</v>
      </c>
      <c r="I588" s="11">
        <v>16.5</v>
      </c>
      <c r="J588" s="11"/>
      <c r="K588" s="11">
        <f t="shared" si="231"/>
        <v>-1</v>
      </c>
      <c r="L588" s="11">
        <f t="shared" si="4"/>
        <v>93.845375</v>
      </c>
      <c r="M588" s="12"/>
      <c r="N588" s="12"/>
      <c r="O588" s="12"/>
      <c r="P588" s="12"/>
      <c r="Q588" s="12"/>
      <c r="R588" s="12"/>
      <c r="S588" s="12"/>
      <c r="T588" s="12"/>
    </row>
    <row r="589">
      <c r="A589" s="9">
        <v>43150.0</v>
      </c>
      <c r="B589" s="23" t="s">
        <v>905</v>
      </c>
      <c r="C589" s="23" t="s">
        <v>906</v>
      </c>
      <c r="D589" s="10">
        <v>2.5</v>
      </c>
      <c r="E589" s="11">
        <v>1.0</v>
      </c>
      <c r="F589" s="10">
        <v>1.0</v>
      </c>
      <c r="G589" s="11">
        <f>E589*(D589-1)</f>
        <v>1.5</v>
      </c>
      <c r="H589" s="11">
        <f t="shared" si="2"/>
        <v>101.06</v>
      </c>
      <c r="I589" s="11">
        <v>2.28</v>
      </c>
      <c r="J589" s="11"/>
      <c r="K589" s="11">
        <f>E589*(I589-1)*0.95</f>
        <v>1.216</v>
      </c>
      <c r="L589" s="11">
        <f t="shared" si="4"/>
        <v>95.061375</v>
      </c>
      <c r="M589" s="12"/>
      <c r="N589" s="12"/>
      <c r="O589" s="12"/>
      <c r="P589" s="12"/>
      <c r="Q589" s="12"/>
      <c r="R589" s="12"/>
      <c r="S589" s="12"/>
      <c r="T589" s="12"/>
    </row>
    <row r="590">
      <c r="A590" s="9">
        <v>43150.0</v>
      </c>
      <c r="B590" s="23" t="s">
        <v>905</v>
      </c>
      <c r="C590" s="23" t="s">
        <v>907</v>
      </c>
      <c r="D590" s="23">
        <v>5.0</v>
      </c>
      <c r="E590" s="11">
        <v>1.0</v>
      </c>
      <c r="F590" s="10">
        <v>4.0</v>
      </c>
      <c r="G590" s="11">
        <f t="shared" ref="G590:G593" si="232">-E590</f>
        <v>-1</v>
      </c>
      <c r="H590" s="11">
        <f t="shared" si="2"/>
        <v>100.06</v>
      </c>
      <c r="I590" s="11">
        <v>8.51</v>
      </c>
      <c r="J590" s="11"/>
      <c r="K590" s="11">
        <f t="shared" ref="K590:K593" si="233">-E590</f>
        <v>-1</v>
      </c>
      <c r="L590" s="11">
        <f t="shared" si="4"/>
        <v>94.061375</v>
      </c>
      <c r="M590" s="12"/>
      <c r="N590" s="12"/>
      <c r="O590" s="12"/>
      <c r="P590" s="12"/>
      <c r="Q590" s="12"/>
      <c r="R590" s="12"/>
      <c r="S590" s="12"/>
      <c r="T590" s="12"/>
    </row>
    <row r="591">
      <c r="A591" s="9">
        <v>43150.0</v>
      </c>
      <c r="B591" s="23" t="s">
        <v>908</v>
      </c>
      <c r="C591" s="23" t="s">
        <v>909</v>
      </c>
      <c r="D591" s="23">
        <v>6.0</v>
      </c>
      <c r="E591" s="11">
        <v>1.0</v>
      </c>
      <c r="F591" s="10">
        <v>4.0</v>
      </c>
      <c r="G591" s="11">
        <f t="shared" si="232"/>
        <v>-1</v>
      </c>
      <c r="H591" s="11">
        <f t="shared" si="2"/>
        <v>99.06</v>
      </c>
      <c r="I591" s="11">
        <v>9.18</v>
      </c>
      <c r="J591" s="11"/>
      <c r="K591" s="11">
        <f t="shared" si="233"/>
        <v>-1</v>
      </c>
      <c r="L591" s="11">
        <f t="shared" si="4"/>
        <v>93.061375</v>
      </c>
      <c r="M591" s="12"/>
      <c r="N591" s="12"/>
      <c r="O591" s="12"/>
      <c r="P591" s="12"/>
      <c r="Q591" s="12"/>
      <c r="R591" s="12"/>
      <c r="S591" s="12"/>
      <c r="T591" s="12"/>
    </row>
    <row r="592">
      <c r="A592" s="9">
        <v>43150.0</v>
      </c>
      <c r="B592" s="23" t="s">
        <v>908</v>
      </c>
      <c r="C592" s="23" t="s">
        <v>910</v>
      </c>
      <c r="D592" s="23">
        <v>9.0</v>
      </c>
      <c r="E592" s="11">
        <v>1.0</v>
      </c>
      <c r="F592" s="10">
        <v>5.0</v>
      </c>
      <c r="G592" s="11">
        <f t="shared" si="232"/>
        <v>-1</v>
      </c>
      <c r="H592" s="11">
        <f t="shared" si="2"/>
        <v>98.06</v>
      </c>
      <c r="I592" s="11">
        <v>5.28</v>
      </c>
      <c r="J592" s="11"/>
      <c r="K592" s="11">
        <f t="shared" si="233"/>
        <v>-1</v>
      </c>
      <c r="L592" s="11">
        <f t="shared" si="4"/>
        <v>92.061375</v>
      </c>
      <c r="M592" s="12"/>
      <c r="N592" s="12"/>
      <c r="O592" s="12"/>
      <c r="P592" s="12"/>
      <c r="Q592" s="12"/>
      <c r="R592" s="12"/>
      <c r="S592" s="12"/>
      <c r="T592" s="12"/>
    </row>
    <row r="593">
      <c r="A593" s="9">
        <v>43150.0</v>
      </c>
      <c r="B593" s="23" t="s">
        <v>911</v>
      </c>
      <c r="C593" s="23" t="s">
        <v>185</v>
      </c>
      <c r="D593" s="10">
        <v>5.5</v>
      </c>
      <c r="E593" s="11">
        <v>1.0</v>
      </c>
      <c r="F593" s="10">
        <v>5.0</v>
      </c>
      <c r="G593" s="11">
        <f t="shared" si="232"/>
        <v>-1</v>
      </c>
      <c r="H593" s="11">
        <f t="shared" si="2"/>
        <v>97.06</v>
      </c>
      <c r="I593" s="11">
        <v>4.64</v>
      </c>
      <c r="J593" s="11"/>
      <c r="K593" s="11">
        <f t="shared" si="233"/>
        <v>-1</v>
      </c>
      <c r="L593" s="11">
        <f t="shared" si="4"/>
        <v>91.061375</v>
      </c>
      <c r="M593" s="12"/>
      <c r="N593" s="12"/>
      <c r="O593" s="12"/>
      <c r="P593" s="12"/>
      <c r="Q593" s="12"/>
      <c r="R593" s="12"/>
      <c r="S593" s="12"/>
      <c r="T593" s="12"/>
    </row>
    <row r="594">
      <c r="A594" s="9">
        <v>43150.0</v>
      </c>
      <c r="B594" s="23" t="s">
        <v>912</v>
      </c>
      <c r="C594" s="23" t="s">
        <v>913</v>
      </c>
      <c r="D594" s="10">
        <v>5.0</v>
      </c>
      <c r="E594" s="11">
        <v>1.0</v>
      </c>
      <c r="F594" s="10">
        <v>1.0</v>
      </c>
      <c r="G594" s="11">
        <f>((E594/2)*(D594-1))+((E594/2)*((D594-1)/4))</f>
        <v>2.5</v>
      </c>
      <c r="H594" s="11">
        <f t="shared" si="2"/>
        <v>99.56</v>
      </c>
      <c r="I594" s="11">
        <v>4.4</v>
      </c>
      <c r="J594" s="11"/>
      <c r="K594" s="11">
        <f>(((E594/2)*(I594-1))+((E594/2)*((I594-1)/4))*0.95)</f>
        <v>2.10375</v>
      </c>
      <c r="L594" s="11">
        <f t="shared" si="4"/>
        <v>93.165125</v>
      </c>
      <c r="M594" s="12"/>
      <c r="N594" s="12"/>
      <c r="O594" s="12"/>
      <c r="P594" s="12"/>
      <c r="Q594" s="12"/>
      <c r="R594" s="12"/>
      <c r="S594" s="12"/>
      <c r="T594" s="12"/>
    </row>
    <row r="595">
      <c r="A595" s="25">
        <v>43151.0</v>
      </c>
      <c r="B595" s="23" t="s">
        <v>914</v>
      </c>
      <c r="C595" s="23" t="s">
        <v>915</v>
      </c>
      <c r="D595" s="23">
        <v>9.0</v>
      </c>
      <c r="E595" s="11">
        <v>1.0</v>
      </c>
      <c r="F595" s="10">
        <v>2.0</v>
      </c>
      <c r="G595" s="11">
        <f>((E595/2)*((D595-1)/4))-(E595/2)</f>
        <v>0.5</v>
      </c>
      <c r="H595" s="11">
        <f t="shared" si="2"/>
        <v>100.06</v>
      </c>
      <c r="I595" s="11">
        <v>6.6</v>
      </c>
      <c r="J595" s="11"/>
      <c r="K595" s="11">
        <f>(((E595/2)*((I595-1)/4))*0.95)-(E595/2)</f>
        <v>0.165</v>
      </c>
      <c r="L595" s="11">
        <f t="shared" si="4"/>
        <v>93.330125</v>
      </c>
      <c r="M595" s="12"/>
      <c r="N595" s="12"/>
      <c r="O595" s="12"/>
      <c r="P595" s="12"/>
      <c r="Q595" s="12"/>
      <c r="R595" s="12"/>
      <c r="S595" s="12"/>
      <c r="T595" s="12"/>
    </row>
    <row r="596">
      <c r="A596" s="25">
        <v>43151.0</v>
      </c>
      <c r="B596" s="23" t="s">
        <v>50</v>
      </c>
      <c r="C596" s="23" t="s">
        <v>916</v>
      </c>
      <c r="D596" s="10">
        <v>3.0</v>
      </c>
      <c r="E596" s="11">
        <v>1.0</v>
      </c>
      <c r="F596" s="10">
        <v>1.0</v>
      </c>
      <c r="G596" s="11">
        <f>E596*(D596-1)</f>
        <v>2</v>
      </c>
      <c r="H596" s="11">
        <f t="shared" si="2"/>
        <v>102.06</v>
      </c>
      <c r="I596" s="11">
        <v>2.98</v>
      </c>
      <c r="J596" s="11"/>
      <c r="K596" s="11">
        <f>E596*(I596-1)*0.95</f>
        <v>1.881</v>
      </c>
      <c r="L596" s="11">
        <f t="shared" si="4"/>
        <v>95.211125</v>
      </c>
      <c r="M596" s="12"/>
      <c r="N596" s="12"/>
      <c r="O596" s="12"/>
      <c r="P596" s="12"/>
      <c r="Q596" s="12"/>
      <c r="R596" s="12"/>
      <c r="S596" s="12"/>
      <c r="T596" s="12"/>
    </row>
    <row r="597">
      <c r="A597" s="25">
        <v>43151.0</v>
      </c>
      <c r="B597" s="23" t="s">
        <v>917</v>
      </c>
      <c r="C597" s="23" t="s">
        <v>918</v>
      </c>
      <c r="D597" s="10">
        <v>8.0</v>
      </c>
      <c r="E597" s="11">
        <v>1.0</v>
      </c>
      <c r="F597" s="10" t="s">
        <v>885</v>
      </c>
      <c r="G597" s="11">
        <f t="shared" ref="G597:G603" si="234">-E597</f>
        <v>-1</v>
      </c>
      <c r="H597" s="11">
        <f t="shared" si="2"/>
        <v>101.06</v>
      </c>
      <c r="I597" s="11">
        <v>9.16</v>
      </c>
      <c r="J597" s="11"/>
      <c r="K597" s="11">
        <f t="shared" ref="K597:K603" si="235">-E597</f>
        <v>-1</v>
      </c>
      <c r="L597" s="11">
        <f t="shared" si="4"/>
        <v>94.211125</v>
      </c>
      <c r="M597" s="12"/>
      <c r="N597" s="12"/>
      <c r="O597" s="12"/>
      <c r="P597" s="12"/>
      <c r="Q597" s="12"/>
      <c r="R597" s="12"/>
      <c r="S597" s="12"/>
      <c r="T597" s="12"/>
    </row>
    <row r="598">
      <c r="A598" s="25">
        <v>43151.0</v>
      </c>
      <c r="B598" s="23" t="s">
        <v>919</v>
      </c>
      <c r="C598" s="23" t="s">
        <v>920</v>
      </c>
      <c r="D598" s="10">
        <v>3.5</v>
      </c>
      <c r="E598" s="11">
        <v>1.0</v>
      </c>
      <c r="F598" s="10">
        <v>4.0</v>
      </c>
      <c r="G598" s="11">
        <f t="shared" si="234"/>
        <v>-1</v>
      </c>
      <c r="H598" s="11">
        <f t="shared" si="2"/>
        <v>100.06</v>
      </c>
      <c r="I598" s="11">
        <v>4.2</v>
      </c>
      <c r="J598" s="11"/>
      <c r="K598" s="11">
        <f t="shared" si="235"/>
        <v>-1</v>
      </c>
      <c r="L598" s="11">
        <f t="shared" si="4"/>
        <v>93.211125</v>
      </c>
      <c r="M598" s="12"/>
      <c r="N598" s="12"/>
      <c r="O598" s="12"/>
      <c r="P598" s="12"/>
      <c r="Q598" s="12"/>
      <c r="R598" s="12"/>
      <c r="S598" s="12"/>
      <c r="T598" s="12"/>
    </row>
    <row r="599">
      <c r="A599" s="25">
        <v>43151.0</v>
      </c>
      <c r="B599" s="23" t="s">
        <v>919</v>
      </c>
      <c r="C599" s="23" t="s">
        <v>921</v>
      </c>
      <c r="D599" s="10">
        <v>5.0</v>
      </c>
      <c r="E599" s="11">
        <v>1.0</v>
      </c>
      <c r="F599" s="10">
        <v>7.0</v>
      </c>
      <c r="G599" s="11">
        <f t="shared" si="234"/>
        <v>-1</v>
      </c>
      <c r="H599" s="11">
        <f t="shared" si="2"/>
        <v>99.06</v>
      </c>
      <c r="I599" s="11">
        <v>4.6</v>
      </c>
      <c r="J599" s="11"/>
      <c r="K599" s="11">
        <f t="shared" si="235"/>
        <v>-1</v>
      </c>
      <c r="L599" s="11">
        <f t="shared" si="4"/>
        <v>92.211125</v>
      </c>
      <c r="M599" s="12"/>
      <c r="N599" s="12"/>
      <c r="O599" s="12"/>
      <c r="P599" s="12"/>
      <c r="Q599" s="12"/>
      <c r="R599" s="12"/>
      <c r="S599" s="12"/>
      <c r="T599" s="12"/>
    </row>
    <row r="600">
      <c r="A600" s="25">
        <v>43151.0</v>
      </c>
      <c r="B600" s="23" t="s">
        <v>922</v>
      </c>
      <c r="C600" s="23" t="s">
        <v>923</v>
      </c>
      <c r="D600" s="10">
        <v>5.0</v>
      </c>
      <c r="E600" s="11">
        <v>1.0</v>
      </c>
      <c r="F600" s="10">
        <v>3.0</v>
      </c>
      <c r="G600" s="11">
        <f t="shared" si="234"/>
        <v>-1</v>
      </c>
      <c r="H600" s="11">
        <f t="shared" si="2"/>
        <v>98.06</v>
      </c>
      <c r="I600" s="11">
        <v>2.96</v>
      </c>
      <c r="J600" s="11"/>
      <c r="K600" s="11">
        <f t="shared" si="235"/>
        <v>-1</v>
      </c>
      <c r="L600" s="11">
        <f t="shared" si="4"/>
        <v>91.211125</v>
      </c>
      <c r="M600" s="12"/>
      <c r="N600" s="12"/>
      <c r="O600" s="12"/>
      <c r="P600" s="12"/>
      <c r="Q600" s="12"/>
      <c r="R600" s="12"/>
      <c r="S600" s="12"/>
      <c r="T600" s="12"/>
    </row>
    <row r="601">
      <c r="A601" s="25">
        <v>43151.0</v>
      </c>
      <c r="B601" s="23" t="s">
        <v>922</v>
      </c>
      <c r="C601" s="23" t="s">
        <v>924</v>
      </c>
      <c r="D601" s="23">
        <v>22.0</v>
      </c>
      <c r="E601" s="11">
        <v>1.0</v>
      </c>
      <c r="F601" s="10">
        <v>4.0</v>
      </c>
      <c r="G601" s="11">
        <f t="shared" si="234"/>
        <v>-1</v>
      </c>
      <c r="H601" s="11">
        <f t="shared" si="2"/>
        <v>97.06</v>
      </c>
      <c r="I601" s="11">
        <v>20.0</v>
      </c>
      <c r="J601" s="11"/>
      <c r="K601" s="11">
        <f t="shared" si="235"/>
        <v>-1</v>
      </c>
      <c r="L601" s="11">
        <f t="shared" si="4"/>
        <v>90.211125</v>
      </c>
      <c r="M601" s="12"/>
      <c r="N601" s="12"/>
      <c r="O601" s="12"/>
      <c r="P601" s="12"/>
      <c r="Q601" s="12"/>
      <c r="R601" s="12"/>
      <c r="S601" s="12"/>
      <c r="T601" s="12"/>
    </row>
    <row r="602">
      <c r="A602" s="25">
        <v>43151.0</v>
      </c>
      <c r="B602" s="23" t="s">
        <v>925</v>
      </c>
      <c r="C602" s="23" t="s">
        <v>926</v>
      </c>
      <c r="D602" s="10">
        <v>7.0</v>
      </c>
      <c r="E602" s="11">
        <v>1.0</v>
      </c>
      <c r="F602" s="10" t="s">
        <v>927</v>
      </c>
      <c r="G602" s="11">
        <f t="shared" si="234"/>
        <v>-1</v>
      </c>
      <c r="H602" s="11">
        <f t="shared" si="2"/>
        <v>96.06</v>
      </c>
      <c r="I602" s="11">
        <v>8.77</v>
      </c>
      <c r="J602" s="11"/>
      <c r="K602" s="11">
        <f t="shared" si="235"/>
        <v>-1</v>
      </c>
      <c r="L602" s="11">
        <f t="shared" si="4"/>
        <v>89.211125</v>
      </c>
      <c r="M602" s="12"/>
      <c r="N602" s="12"/>
      <c r="O602" s="12"/>
      <c r="P602" s="12"/>
      <c r="Q602" s="12"/>
      <c r="R602" s="12"/>
      <c r="S602" s="12"/>
      <c r="T602" s="12"/>
    </row>
    <row r="603">
      <c r="A603" s="25">
        <v>43151.0</v>
      </c>
      <c r="B603" s="23" t="s">
        <v>925</v>
      </c>
      <c r="C603" s="23" t="s">
        <v>928</v>
      </c>
      <c r="D603" s="10">
        <v>7.0</v>
      </c>
      <c r="E603" s="11">
        <v>1.0</v>
      </c>
      <c r="F603" s="10" t="s">
        <v>59</v>
      </c>
      <c r="G603" s="11">
        <f t="shared" si="234"/>
        <v>-1</v>
      </c>
      <c r="H603" s="11">
        <f t="shared" si="2"/>
        <v>95.06</v>
      </c>
      <c r="I603" s="11">
        <v>5.87</v>
      </c>
      <c r="J603" s="11"/>
      <c r="K603" s="11">
        <f t="shared" si="235"/>
        <v>-1</v>
      </c>
      <c r="L603" s="11">
        <f t="shared" si="4"/>
        <v>88.211125</v>
      </c>
      <c r="M603" s="12"/>
      <c r="N603" s="12"/>
      <c r="O603" s="12"/>
      <c r="P603" s="12"/>
      <c r="Q603" s="12"/>
      <c r="R603" s="12"/>
      <c r="S603" s="12"/>
      <c r="T603" s="12"/>
    </row>
    <row r="604">
      <c r="A604" s="25">
        <v>43151.0</v>
      </c>
      <c r="B604" s="23" t="s">
        <v>929</v>
      </c>
      <c r="C604" s="23" t="s">
        <v>930</v>
      </c>
      <c r="D604" s="23">
        <v>4.0</v>
      </c>
      <c r="E604" s="11">
        <v>1.0</v>
      </c>
      <c r="F604" s="10">
        <v>1.0</v>
      </c>
      <c r="G604" s="11">
        <f>E604*(D604-1)</f>
        <v>3</v>
      </c>
      <c r="H604" s="11">
        <f t="shared" si="2"/>
        <v>98.06</v>
      </c>
      <c r="I604" s="11">
        <v>3.98</v>
      </c>
      <c r="J604" s="11"/>
      <c r="K604" s="11">
        <f>E604*(I604-1)*0.95</f>
        <v>2.831</v>
      </c>
      <c r="L604" s="11">
        <f t="shared" si="4"/>
        <v>91.042125</v>
      </c>
      <c r="M604" s="12"/>
      <c r="N604" s="12"/>
      <c r="O604" s="12"/>
      <c r="P604" s="12"/>
      <c r="Q604" s="12"/>
      <c r="R604" s="12"/>
      <c r="S604" s="12"/>
      <c r="T604" s="12"/>
    </row>
    <row r="605">
      <c r="A605" s="25">
        <v>43151.0</v>
      </c>
      <c r="B605" s="23" t="s">
        <v>931</v>
      </c>
      <c r="C605" s="23" t="s">
        <v>932</v>
      </c>
      <c r="D605" s="23">
        <v>29.0</v>
      </c>
      <c r="E605" s="11">
        <v>1.0</v>
      </c>
      <c r="F605" s="10">
        <v>9.0</v>
      </c>
      <c r="G605" s="11">
        <f t="shared" ref="G605:G606" si="236">-E605</f>
        <v>-1</v>
      </c>
      <c r="H605" s="11">
        <f t="shared" si="2"/>
        <v>97.06</v>
      </c>
      <c r="I605" s="11">
        <v>40.27</v>
      </c>
      <c r="J605" s="11"/>
      <c r="K605" s="11">
        <f t="shared" ref="K605:K606" si="237">-E605</f>
        <v>-1</v>
      </c>
      <c r="L605" s="11">
        <f t="shared" si="4"/>
        <v>90.042125</v>
      </c>
      <c r="M605" s="12"/>
      <c r="N605" s="12"/>
      <c r="O605" s="12"/>
      <c r="P605" s="12"/>
      <c r="Q605" s="12"/>
      <c r="R605" s="12"/>
      <c r="S605" s="12"/>
      <c r="T605" s="12"/>
    </row>
    <row r="606">
      <c r="A606" s="25">
        <v>43152.0</v>
      </c>
      <c r="B606" s="23" t="s">
        <v>933</v>
      </c>
      <c r="C606" s="23" t="s">
        <v>934</v>
      </c>
      <c r="D606" s="23">
        <v>3.5</v>
      </c>
      <c r="E606" s="11">
        <v>1.0</v>
      </c>
      <c r="F606" s="10">
        <v>4.0</v>
      </c>
      <c r="G606" s="11">
        <f t="shared" si="236"/>
        <v>-1</v>
      </c>
      <c r="H606" s="11">
        <f t="shared" si="2"/>
        <v>96.06</v>
      </c>
      <c r="I606" s="11">
        <v>4.53</v>
      </c>
      <c r="J606" s="11"/>
      <c r="K606" s="11">
        <f t="shared" si="237"/>
        <v>-1</v>
      </c>
      <c r="L606" s="11">
        <f t="shared" si="4"/>
        <v>89.042125</v>
      </c>
      <c r="M606" s="12"/>
      <c r="N606" s="12"/>
      <c r="O606" s="12"/>
      <c r="P606" s="12"/>
      <c r="Q606" s="12"/>
      <c r="R606" s="12"/>
      <c r="S606" s="12"/>
      <c r="T606" s="12"/>
    </row>
    <row r="607">
      <c r="A607" s="25">
        <v>43152.0</v>
      </c>
      <c r="B607" s="23" t="s">
        <v>760</v>
      </c>
      <c r="C607" s="23" t="s">
        <v>935</v>
      </c>
      <c r="D607" s="10">
        <v>18.0</v>
      </c>
      <c r="E607" s="11">
        <v>1.0</v>
      </c>
      <c r="F607" s="10">
        <v>1.0</v>
      </c>
      <c r="G607" s="11">
        <f t="shared" ref="G607:G608" si="238">((E607/2)*(D607-1))+((E607/2)*((D607-1)/4))</f>
        <v>10.625</v>
      </c>
      <c r="H607" s="11">
        <f t="shared" si="2"/>
        <v>106.685</v>
      </c>
      <c r="I607" s="11">
        <v>27.55</v>
      </c>
      <c r="J607" s="11"/>
      <c r="K607" s="11">
        <f t="shared" ref="K607:K608" si="239">(((E607/2)*(I607-1))+((E607/2)*((I607-1)/4))*0.95)</f>
        <v>16.4278125</v>
      </c>
      <c r="L607" s="11">
        <f t="shared" si="4"/>
        <v>105.4699375</v>
      </c>
      <c r="M607" s="12"/>
      <c r="N607" s="12"/>
      <c r="O607" s="12"/>
      <c r="P607" s="12"/>
      <c r="Q607" s="12"/>
      <c r="R607" s="12"/>
      <c r="S607" s="12"/>
      <c r="T607" s="12"/>
    </row>
    <row r="608">
      <c r="A608" s="25">
        <v>43152.0</v>
      </c>
      <c r="B608" s="23" t="s">
        <v>936</v>
      </c>
      <c r="C608" s="23" t="s">
        <v>937</v>
      </c>
      <c r="D608" s="10">
        <v>10.0</v>
      </c>
      <c r="E608" s="11">
        <v>1.0</v>
      </c>
      <c r="F608" s="10">
        <v>1.0</v>
      </c>
      <c r="G608" s="11">
        <f t="shared" si="238"/>
        <v>5.625</v>
      </c>
      <c r="H608" s="11">
        <f t="shared" si="2"/>
        <v>112.31</v>
      </c>
      <c r="I608" s="11">
        <v>8.91</v>
      </c>
      <c r="J608" s="11"/>
      <c r="K608" s="11">
        <f t="shared" si="239"/>
        <v>4.8943125</v>
      </c>
      <c r="L608" s="11">
        <f t="shared" si="4"/>
        <v>110.36425</v>
      </c>
      <c r="M608" s="12"/>
      <c r="N608" s="12"/>
      <c r="O608" s="12"/>
      <c r="P608" s="12"/>
      <c r="Q608" s="12"/>
      <c r="R608" s="12"/>
      <c r="S608" s="12"/>
      <c r="T608" s="12"/>
    </row>
    <row r="609">
      <c r="A609" s="25">
        <v>43152.0</v>
      </c>
      <c r="B609" s="23" t="s">
        <v>938</v>
      </c>
      <c r="C609" s="23" t="s">
        <v>939</v>
      </c>
      <c r="D609" s="23">
        <v>2.5</v>
      </c>
      <c r="E609" s="11">
        <v>1.0</v>
      </c>
      <c r="F609" s="10">
        <v>2.0</v>
      </c>
      <c r="G609" s="11">
        <f t="shared" ref="G609:G610" si="240">-E609</f>
        <v>-1</v>
      </c>
      <c r="H609" s="11">
        <f t="shared" si="2"/>
        <v>111.31</v>
      </c>
      <c r="I609" s="11">
        <v>1.72</v>
      </c>
      <c r="J609" s="11"/>
      <c r="K609" s="11">
        <f t="shared" ref="K609:K610" si="241">-E609</f>
        <v>-1</v>
      </c>
      <c r="L609" s="11">
        <f t="shared" si="4"/>
        <v>109.36425</v>
      </c>
      <c r="M609" s="12"/>
      <c r="N609" s="12"/>
      <c r="O609" s="12"/>
      <c r="P609" s="12"/>
      <c r="Q609" s="12"/>
      <c r="R609" s="12"/>
      <c r="S609" s="12"/>
      <c r="T609" s="12"/>
    </row>
    <row r="610">
      <c r="A610" s="25">
        <v>43152.0</v>
      </c>
      <c r="B610" s="23" t="s">
        <v>938</v>
      </c>
      <c r="C610" s="23" t="s">
        <v>940</v>
      </c>
      <c r="D610" s="10">
        <v>5.0</v>
      </c>
      <c r="E610" s="11">
        <v>1.0</v>
      </c>
      <c r="F610" s="10">
        <v>3.0</v>
      </c>
      <c r="G610" s="11">
        <f t="shared" si="240"/>
        <v>-1</v>
      </c>
      <c r="H610" s="11">
        <f t="shared" si="2"/>
        <v>110.31</v>
      </c>
      <c r="I610" s="11">
        <v>8.6</v>
      </c>
      <c r="J610" s="11"/>
      <c r="K610" s="11">
        <f t="shared" si="241"/>
        <v>-1</v>
      </c>
      <c r="L610" s="11">
        <f t="shared" si="4"/>
        <v>108.36425</v>
      </c>
      <c r="M610" s="12"/>
      <c r="N610" s="12"/>
      <c r="O610" s="12"/>
      <c r="P610" s="12"/>
      <c r="Q610" s="12"/>
      <c r="R610" s="12"/>
      <c r="S610" s="12"/>
      <c r="T610" s="12"/>
    </row>
    <row r="611">
      <c r="A611" s="25">
        <v>43152.0</v>
      </c>
      <c r="B611" s="23" t="s">
        <v>941</v>
      </c>
      <c r="C611" s="23" t="s">
        <v>942</v>
      </c>
      <c r="D611" s="10">
        <v>9.0</v>
      </c>
      <c r="E611" s="11">
        <v>1.0</v>
      </c>
      <c r="F611" s="10">
        <v>2.0</v>
      </c>
      <c r="G611" s="11">
        <f>((E611/2)*((D611-1)/4))-(E611/2)</f>
        <v>0.5</v>
      </c>
      <c r="H611" s="11">
        <f t="shared" si="2"/>
        <v>110.81</v>
      </c>
      <c r="I611" s="11">
        <v>12.0</v>
      </c>
      <c r="J611" s="11"/>
      <c r="K611" s="11">
        <f>(((E611/2)*((I611-1)/4))*0.95)-(E611/2)</f>
        <v>0.80625</v>
      </c>
      <c r="L611" s="11">
        <f t="shared" si="4"/>
        <v>109.1705</v>
      </c>
      <c r="M611" s="12"/>
      <c r="N611" s="12"/>
      <c r="O611" s="12"/>
      <c r="P611" s="12"/>
      <c r="Q611" s="12"/>
      <c r="R611" s="12"/>
      <c r="S611" s="12"/>
      <c r="T611" s="12"/>
    </row>
    <row r="612">
      <c r="A612" s="25">
        <v>43152.0</v>
      </c>
      <c r="B612" s="23" t="s">
        <v>943</v>
      </c>
      <c r="C612" s="23" t="s">
        <v>944</v>
      </c>
      <c r="D612" s="23">
        <v>3.5</v>
      </c>
      <c r="E612" s="11">
        <v>1.0</v>
      </c>
      <c r="F612" s="10">
        <v>1.0</v>
      </c>
      <c r="G612" s="11">
        <f t="shared" ref="G612:G613" si="242">E612*(D612-1)</f>
        <v>2.5</v>
      </c>
      <c r="H612" s="11">
        <f t="shared" si="2"/>
        <v>113.31</v>
      </c>
      <c r="I612" s="11">
        <v>3.38</v>
      </c>
      <c r="J612" s="11"/>
      <c r="K612" s="11">
        <f t="shared" ref="K612:K613" si="243">E612*(I612-1)*0.95</f>
        <v>2.261</v>
      </c>
      <c r="L612" s="11">
        <f t="shared" si="4"/>
        <v>111.4315</v>
      </c>
      <c r="M612" s="12"/>
      <c r="N612" s="12"/>
      <c r="O612" s="12"/>
      <c r="P612" s="12"/>
      <c r="Q612" s="12"/>
      <c r="R612" s="12"/>
      <c r="S612" s="12"/>
      <c r="T612" s="12"/>
    </row>
    <row r="613">
      <c r="A613" s="25">
        <v>43152.0</v>
      </c>
      <c r="B613" s="23" t="s">
        <v>782</v>
      </c>
      <c r="C613" s="23" t="s">
        <v>945</v>
      </c>
      <c r="D613" s="10">
        <v>4.0</v>
      </c>
      <c r="E613" s="11">
        <v>1.0</v>
      </c>
      <c r="F613" s="10">
        <v>1.0</v>
      </c>
      <c r="G613" s="11">
        <f t="shared" si="242"/>
        <v>3</v>
      </c>
      <c r="H613" s="11">
        <f t="shared" si="2"/>
        <v>116.31</v>
      </c>
      <c r="I613" s="11">
        <v>3.4</v>
      </c>
      <c r="J613" s="11"/>
      <c r="K613" s="11">
        <f t="shared" si="243"/>
        <v>2.28</v>
      </c>
      <c r="L613" s="11">
        <f t="shared" si="4"/>
        <v>113.7115</v>
      </c>
      <c r="M613" s="23"/>
      <c r="N613" s="23"/>
      <c r="O613" s="6"/>
      <c r="P613" s="12"/>
      <c r="Q613" s="12"/>
      <c r="R613" s="12"/>
      <c r="S613" s="12"/>
      <c r="T613" s="12"/>
    </row>
    <row r="614">
      <c r="A614" s="25">
        <v>43152.0</v>
      </c>
      <c r="B614" s="23" t="s">
        <v>946</v>
      </c>
      <c r="C614" s="23" t="s">
        <v>947</v>
      </c>
      <c r="D614" s="23">
        <v>9.0</v>
      </c>
      <c r="E614" s="11">
        <v>1.0</v>
      </c>
      <c r="F614" s="10">
        <v>1.0</v>
      </c>
      <c r="G614" s="11">
        <f>((E614/2)*(D614-1))+((E614/2)*((D614-1)/4))</f>
        <v>5</v>
      </c>
      <c r="H614" s="11">
        <f t="shared" si="2"/>
        <v>121.31</v>
      </c>
      <c r="I614" s="11">
        <v>8.0</v>
      </c>
      <c r="J614" s="11"/>
      <c r="K614" s="11">
        <f>(((E614/2)*(I614-1))+((E614/2)*((I614-1)/4))*0.95)</f>
        <v>4.33125</v>
      </c>
      <c r="L614" s="11">
        <f t="shared" si="4"/>
        <v>118.04275</v>
      </c>
      <c r="M614" s="12"/>
      <c r="N614" s="12"/>
      <c r="O614" s="12"/>
      <c r="P614" s="12"/>
      <c r="Q614" s="12"/>
      <c r="R614" s="12"/>
      <c r="S614" s="12"/>
      <c r="T614" s="12"/>
    </row>
    <row r="615">
      <c r="A615" s="25">
        <v>43152.0</v>
      </c>
      <c r="B615" s="23" t="s">
        <v>946</v>
      </c>
      <c r="C615" s="23" t="s">
        <v>948</v>
      </c>
      <c r="D615" s="10">
        <v>10.0</v>
      </c>
      <c r="E615" s="11">
        <v>1.0</v>
      </c>
      <c r="F615" s="10">
        <v>2.0</v>
      </c>
      <c r="G615" s="11">
        <f>((E615/2)*((D615-1)/4))-(E615/2)</f>
        <v>0.625</v>
      </c>
      <c r="H615" s="11">
        <f t="shared" si="2"/>
        <v>121.935</v>
      </c>
      <c r="I615" s="11">
        <v>6.82</v>
      </c>
      <c r="J615" s="11"/>
      <c r="K615" s="11">
        <f>(((E615/2)*((I615-1)/4))*0.95)-(E615/2)</f>
        <v>0.191125</v>
      </c>
      <c r="L615" s="11">
        <f t="shared" si="4"/>
        <v>118.233875</v>
      </c>
      <c r="M615" s="23"/>
      <c r="N615" s="23"/>
      <c r="O615" s="6"/>
      <c r="P615" s="12"/>
      <c r="Q615" s="12"/>
      <c r="R615" s="12"/>
      <c r="S615" s="12"/>
      <c r="T615" s="12"/>
    </row>
    <row r="616">
      <c r="A616" s="9">
        <v>43153.0</v>
      </c>
      <c r="B616" s="23" t="s">
        <v>949</v>
      </c>
      <c r="C616" s="23" t="s">
        <v>950</v>
      </c>
      <c r="D616" s="10">
        <v>7.0</v>
      </c>
      <c r="E616" s="11">
        <v>1.0</v>
      </c>
      <c r="F616" s="10">
        <v>1.0</v>
      </c>
      <c r="G616" s="11">
        <f>((E616/2)*(D616-1))+((E616/2)*((D616-1)/4))</f>
        <v>3.75</v>
      </c>
      <c r="H616" s="11">
        <f t="shared" si="2"/>
        <v>125.685</v>
      </c>
      <c r="I616" s="11">
        <v>8.4</v>
      </c>
      <c r="J616" s="11"/>
      <c r="K616" s="11">
        <f>(((E616/2)*(I616-1))+((E616/2)*((I616-1)/4))*0.95)</f>
        <v>4.57875</v>
      </c>
      <c r="L616" s="11">
        <f t="shared" si="4"/>
        <v>122.812625</v>
      </c>
      <c r="M616" s="12"/>
      <c r="N616" s="12"/>
      <c r="O616" s="12"/>
      <c r="P616" s="12"/>
      <c r="Q616" s="12"/>
      <c r="R616" s="12"/>
      <c r="S616" s="12"/>
      <c r="T616" s="12"/>
    </row>
    <row r="617">
      <c r="A617" s="9">
        <v>43153.0</v>
      </c>
      <c r="B617" s="23" t="s">
        <v>949</v>
      </c>
      <c r="C617" s="23" t="s">
        <v>126</v>
      </c>
      <c r="D617" s="23">
        <v>8.0</v>
      </c>
      <c r="E617" s="11">
        <v>1.0</v>
      </c>
      <c r="F617" s="10" t="s">
        <v>67</v>
      </c>
      <c r="G617" s="11">
        <f>-E617</f>
        <v>-1</v>
      </c>
      <c r="H617" s="11">
        <f t="shared" si="2"/>
        <v>124.685</v>
      </c>
      <c r="I617" s="11">
        <v>9.2</v>
      </c>
      <c r="J617" s="11"/>
      <c r="K617" s="11">
        <f>-E617</f>
        <v>-1</v>
      </c>
      <c r="L617" s="11">
        <f t="shared" si="4"/>
        <v>121.812625</v>
      </c>
      <c r="M617" s="12"/>
      <c r="N617" s="12"/>
      <c r="O617" s="12"/>
      <c r="P617" s="12"/>
      <c r="Q617" s="12"/>
      <c r="R617" s="12"/>
      <c r="S617" s="12"/>
      <c r="T617" s="12"/>
    </row>
    <row r="618">
      <c r="A618" s="9">
        <v>43153.0</v>
      </c>
      <c r="B618" s="23" t="s">
        <v>163</v>
      </c>
      <c r="C618" s="23" t="s">
        <v>951</v>
      </c>
      <c r="D618" s="10">
        <v>18.0</v>
      </c>
      <c r="E618" s="11">
        <v>1.0</v>
      </c>
      <c r="F618" s="10">
        <v>1.0</v>
      </c>
      <c r="G618" s="11">
        <f>((E618/2)*(D618-1))+((E618/2)*((D618-1)/4))</f>
        <v>10.625</v>
      </c>
      <c r="H618" s="11">
        <f t="shared" si="2"/>
        <v>135.31</v>
      </c>
      <c r="I618" s="11">
        <v>13.5</v>
      </c>
      <c r="J618" s="11"/>
      <c r="K618" s="11">
        <f>(((E618/2)*(I618-1))+((E618/2)*((I618-1)/4))*0.95)</f>
        <v>7.734375</v>
      </c>
      <c r="L618" s="11">
        <f t="shared" si="4"/>
        <v>129.547</v>
      </c>
      <c r="M618" s="12"/>
      <c r="N618" s="12"/>
      <c r="O618" s="12"/>
      <c r="P618" s="12"/>
      <c r="Q618" s="12"/>
      <c r="R618" s="12"/>
      <c r="S618" s="12"/>
      <c r="T618" s="12"/>
    </row>
    <row r="619">
      <c r="A619" s="9">
        <v>43153.0</v>
      </c>
      <c r="B619" s="23" t="s">
        <v>163</v>
      </c>
      <c r="C619" s="23" t="s">
        <v>952</v>
      </c>
      <c r="D619" s="10">
        <v>4.0</v>
      </c>
      <c r="E619" s="11">
        <v>1.0</v>
      </c>
      <c r="F619" s="10">
        <v>8.0</v>
      </c>
      <c r="G619" s="11">
        <f t="shared" ref="G619:G622" si="244">-E619</f>
        <v>-1</v>
      </c>
      <c r="H619" s="11">
        <f t="shared" si="2"/>
        <v>134.31</v>
      </c>
      <c r="I619" s="11">
        <v>4.8</v>
      </c>
      <c r="J619" s="11"/>
      <c r="K619" s="11">
        <f t="shared" ref="K619:K622" si="245">-E619</f>
        <v>-1</v>
      </c>
      <c r="L619" s="11">
        <f t="shared" si="4"/>
        <v>128.547</v>
      </c>
      <c r="M619" s="12"/>
      <c r="N619" s="12"/>
      <c r="O619" s="12"/>
      <c r="P619" s="12"/>
      <c r="Q619" s="12"/>
      <c r="R619" s="12"/>
      <c r="S619" s="12"/>
      <c r="T619" s="12"/>
    </row>
    <row r="620">
      <c r="A620" s="9">
        <v>43153.0</v>
      </c>
      <c r="B620" s="23" t="s">
        <v>953</v>
      </c>
      <c r="C620" s="23" t="s">
        <v>954</v>
      </c>
      <c r="D620" s="10">
        <v>5.0</v>
      </c>
      <c r="E620" s="11">
        <v>1.0</v>
      </c>
      <c r="F620" s="10">
        <v>3.0</v>
      </c>
      <c r="G620" s="11">
        <f t="shared" si="244"/>
        <v>-1</v>
      </c>
      <c r="H620" s="11">
        <f t="shared" si="2"/>
        <v>133.31</v>
      </c>
      <c r="I620" s="11">
        <v>9.2</v>
      </c>
      <c r="J620" s="11"/>
      <c r="K620" s="11">
        <f t="shared" si="245"/>
        <v>-1</v>
      </c>
      <c r="L620" s="11">
        <f t="shared" si="4"/>
        <v>127.547</v>
      </c>
      <c r="M620" s="12"/>
      <c r="N620" s="12"/>
      <c r="O620" s="12"/>
      <c r="P620" s="12"/>
      <c r="Q620" s="12"/>
      <c r="R620" s="12"/>
      <c r="S620" s="12"/>
      <c r="T620" s="12"/>
    </row>
    <row r="621">
      <c r="A621" s="9">
        <v>43153.0</v>
      </c>
      <c r="B621" s="23" t="s">
        <v>529</v>
      </c>
      <c r="C621" s="23" t="s">
        <v>955</v>
      </c>
      <c r="D621" s="10">
        <v>4.0</v>
      </c>
      <c r="E621" s="11">
        <v>1.0</v>
      </c>
      <c r="F621" s="10">
        <v>4.0</v>
      </c>
      <c r="G621" s="11">
        <f t="shared" si="244"/>
        <v>-1</v>
      </c>
      <c r="H621" s="11">
        <f t="shared" si="2"/>
        <v>132.31</v>
      </c>
      <c r="I621" s="11">
        <v>6.05</v>
      </c>
      <c r="J621" s="11"/>
      <c r="K621" s="11">
        <f t="shared" si="245"/>
        <v>-1</v>
      </c>
      <c r="L621" s="11">
        <f t="shared" si="4"/>
        <v>126.547</v>
      </c>
      <c r="M621" s="12"/>
      <c r="N621" s="12"/>
      <c r="O621" s="12"/>
      <c r="P621" s="12"/>
      <c r="Q621" s="12"/>
      <c r="R621" s="12"/>
      <c r="S621" s="12"/>
      <c r="T621" s="12"/>
    </row>
    <row r="622">
      <c r="A622" s="9">
        <v>43153.0</v>
      </c>
      <c r="B622" s="23" t="s">
        <v>529</v>
      </c>
      <c r="C622" s="23" t="s">
        <v>956</v>
      </c>
      <c r="D622" s="10">
        <v>8.0</v>
      </c>
      <c r="E622" s="11">
        <v>1.0</v>
      </c>
      <c r="F622" s="10">
        <v>5.0</v>
      </c>
      <c r="G622" s="11">
        <f t="shared" si="244"/>
        <v>-1</v>
      </c>
      <c r="H622" s="11">
        <f t="shared" si="2"/>
        <v>131.31</v>
      </c>
      <c r="I622" s="11">
        <v>8.21</v>
      </c>
      <c r="J622" s="11"/>
      <c r="K622" s="11">
        <f t="shared" si="245"/>
        <v>-1</v>
      </c>
      <c r="L622" s="11">
        <f t="shared" si="4"/>
        <v>125.547</v>
      </c>
      <c r="M622" s="12"/>
      <c r="N622" s="12"/>
      <c r="O622" s="12"/>
      <c r="P622" s="12"/>
      <c r="Q622" s="12"/>
      <c r="R622" s="12"/>
      <c r="S622" s="12"/>
      <c r="T622" s="12"/>
    </row>
    <row r="623">
      <c r="A623" s="9">
        <v>43153.0</v>
      </c>
      <c r="B623" s="23" t="s">
        <v>957</v>
      </c>
      <c r="C623" s="23" t="s">
        <v>958</v>
      </c>
      <c r="D623" s="10">
        <v>8.0</v>
      </c>
      <c r="E623" s="11">
        <v>1.0</v>
      </c>
      <c r="F623" s="10">
        <v>2.0</v>
      </c>
      <c r="G623" s="11">
        <f>((E623/2)*((D623-1)/4))-(E623/2)</f>
        <v>0.375</v>
      </c>
      <c r="H623" s="11">
        <f t="shared" si="2"/>
        <v>131.685</v>
      </c>
      <c r="I623" s="11">
        <v>9.6</v>
      </c>
      <c r="J623" s="11"/>
      <c r="K623" s="11">
        <f>(((E623/2)*((I623-1)/4))*0.95)-(E623/2)</f>
        <v>0.52125</v>
      </c>
      <c r="L623" s="11">
        <f t="shared" si="4"/>
        <v>126.06825</v>
      </c>
      <c r="M623" s="12"/>
      <c r="N623" s="12"/>
      <c r="O623" s="12"/>
      <c r="P623" s="12"/>
      <c r="Q623" s="12"/>
      <c r="R623" s="12"/>
      <c r="S623" s="12"/>
      <c r="T623" s="12"/>
    </row>
    <row r="624">
      <c r="A624" s="9">
        <v>43153.0</v>
      </c>
      <c r="B624" s="23" t="s">
        <v>957</v>
      </c>
      <c r="C624" s="23" t="s">
        <v>959</v>
      </c>
      <c r="D624" s="10">
        <v>5.0</v>
      </c>
      <c r="E624" s="11">
        <v>1.0</v>
      </c>
      <c r="F624" s="10">
        <v>3.0</v>
      </c>
      <c r="G624" s="11">
        <f>-E624</f>
        <v>-1</v>
      </c>
      <c r="H624" s="11">
        <f t="shared" si="2"/>
        <v>130.685</v>
      </c>
      <c r="I624" s="11">
        <v>13.18</v>
      </c>
      <c r="J624" s="11"/>
      <c r="K624" s="11">
        <f>-E624</f>
        <v>-1</v>
      </c>
      <c r="L624" s="11">
        <f t="shared" si="4"/>
        <v>125.06825</v>
      </c>
      <c r="M624" s="12"/>
      <c r="N624" s="12"/>
      <c r="O624" s="12"/>
      <c r="P624" s="12"/>
      <c r="Q624" s="12"/>
      <c r="R624" s="12"/>
      <c r="S624" s="12"/>
      <c r="T624" s="12"/>
    </row>
    <row r="625">
      <c r="A625" s="9">
        <v>43153.0</v>
      </c>
      <c r="B625" s="23" t="s">
        <v>960</v>
      </c>
      <c r="C625" s="23" t="s">
        <v>961</v>
      </c>
      <c r="D625" s="23">
        <v>3.25</v>
      </c>
      <c r="E625" s="11">
        <v>1.0</v>
      </c>
      <c r="F625" s="10">
        <v>1.0</v>
      </c>
      <c r="G625" s="11">
        <f t="shared" ref="G625:G626" si="246">E625*(D625-1)</f>
        <v>2.25</v>
      </c>
      <c r="H625" s="11">
        <f t="shared" si="2"/>
        <v>132.935</v>
      </c>
      <c r="I625" s="11">
        <v>5.6</v>
      </c>
      <c r="J625" s="11"/>
      <c r="K625" s="11">
        <f t="shared" ref="K625:K626" si="247">E625*(I625-1)*0.95</f>
        <v>4.37</v>
      </c>
      <c r="L625" s="11">
        <f t="shared" si="4"/>
        <v>129.43825</v>
      </c>
      <c r="M625" s="12"/>
      <c r="N625" s="12"/>
      <c r="O625" s="12"/>
      <c r="P625" s="12"/>
      <c r="Q625" s="12"/>
      <c r="R625" s="12"/>
      <c r="S625" s="12"/>
      <c r="T625" s="12"/>
    </row>
    <row r="626">
      <c r="A626" s="9">
        <v>43153.0</v>
      </c>
      <c r="B626" s="23" t="s">
        <v>962</v>
      </c>
      <c r="C626" s="23" t="s">
        <v>963</v>
      </c>
      <c r="D626" s="10">
        <v>4.5</v>
      </c>
      <c r="E626" s="11">
        <v>1.0</v>
      </c>
      <c r="F626" s="10">
        <v>1.0</v>
      </c>
      <c r="G626" s="11">
        <f t="shared" si="246"/>
        <v>3.5</v>
      </c>
      <c r="H626" s="11">
        <f t="shared" si="2"/>
        <v>136.435</v>
      </c>
      <c r="I626" s="11">
        <v>3.2</v>
      </c>
      <c r="J626" s="11"/>
      <c r="K626" s="11">
        <f t="shared" si="247"/>
        <v>2.09</v>
      </c>
      <c r="L626" s="11">
        <f t="shared" si="4"/>
        <v>131.52825</v>
      </c>
      <c r="M626" s="12"/>
      <c r="N626" s="12"/>
      <c r="O626" s="12"/>
      <c r="P626" s="12"/>
      <c r="Q626" s="12"/>
      <c r="R626" s="12"/>
      <c r="S626" s="12"/>
      <c r="T626" s="12"/>
    </row>
    <row r="627">
      <c r="A627" s="9">
        <v>43153.0</v>
      </c>
      <c r="B627" s="23" t="s">
        <v>962</v>
      </c>
      <c r="C627" s="23" t="s">
        <v>964</v>
      </c>
      <c r="D627" s="23">
        <v>11.0</v>
      </c>
      <c r="E627" s="11">
        <v>1.0</v>
      </c>
      <c r="F627" s="10">
        <v>4.0</v>
      </c>
      <c r="G627" s="11">
        <f>-E627</f>
        <v>-1</v>
      </c>
      <c r="H627" s="11">
        <f t="shared" si="2"/>
        <v>135.435</v>
      </c>
      <c r="I627" s="11">
        <v>6.2</v>
      </c>
      <c r="J627" s="11"/>
      <c r="K627" s="11">
        <f>-E627</f>
        <v>-1</v>
      </c>
      <c r="L627" s="11">
        <f t="shared" si="4"/>
        <v>130.52825</v>
      </c>
      <c r="M627" s="12"/>
      <c r="N627" s="12"/>
      <c r="O627" s="12"/>
      <c r="P627" s="12"/>
      <c r="Q627" s="12"/>
      <c r="R627" s="12"/>
      <c r="S627" s="12"/>
      <c r="T627" s="12"/>
    </row>
    <row r="628">
      <c r="A628" s="9">
        <v>43153.0</v>
      </c>
      <c r="B628" s="23" t="s">
        <v>965</v>
      </c>
      <c r="C628" s="23" t="s">
        <v>966</v>
      </c>
      <c r="D628" s="10">
        <v>6.0</v>
      </c>
      <c r="E628" s="11">
        <v>1.0</v>
      </c>
      <c r="F628" s="10">
        <v>2.0</v>
      </c>
      <c r="G628" s="11">
        <f>((E628/2)*((D628-1)/4))-(E628/2)</f>
        <v>0.125</v>
      </c>
      <c r="H628" s="11">
        <f t="shared" si="2"/>
        <v>135.56</v>
      </c>
      <c r="I628" s="11">
        <v>4.5</v>
      </c>
      <c r="J628" s="11"/>
      <c r="K628" s="11">
        <f>(((E628/2)*((I628-1)/4))*0.95)-(E628/2)</f>
        <v>-0.084375</v>
      </c>
      <c r="L628" s="11">
        <f t="shared" si="4"/>
        <v>130.443875</v>
      </c>
      <c r="M628" s="12"/>
      <c r="N628" s="12"/>
      <c r="O628" s="12"/>
      <c r="P628" s="12"/>
      <c r="Q628" s="12"/>
      <c r="R628" s="12"/>
      <c r="S628" s="12"/>
      <c r="T628" s="12"/>
    </row>
    <row r="629">
      <c r="A629" s="9">
        <v>43153.0</v>
      </c>
      <c r="B629" s="23" t="s">
        <v>965</v>
      </c>
      <c r="C629" s="23" t="s">
        <v>967</v>
      </c>
      <c r="D629" s="10">
        <v>22.0</v>
      </c>
      <c r="E629" s="11">
        <v>1.0</v>
      </c>
      <c r="F629" s="10">
        <v>7.0</v>
      </c>
      <c r="G629" s="11">
        <f>-E629</f>
        <v>-1</v>
      </c>
      <c r="H629" s="11">
        <f t="shared" si="2"/>
        <v>134.56</v>
      </c>
      <c r="I629" s="11">
        <v>22.25</v>
      </c>
      <c r="J629" s="11"/>
      <c r="K629" s="11">
        <f>-E629</f>
        <v>-1</v>
      </c>
      <c r="L629" s="11">
        <f t="shared" si="4"/>
        <v>129.443875</v>
      </c>
      <c r="M629" s="12"/>
      <c r="N629" s="12"/>
      <c r="O629" s="12"/>
      <c r="P629" s="12"/>
      <c r="Q629" s="12"/>
      <c r="R629" s="12"/>
      <c r="S629" s="12"/>
      <c r="T629" s="12"/>
    </row>
    <row r="630">
      <c r="A630" s="9">
        <v>43154.0</v>
      </c>
      <c r="B630" s="23" t="s">
        <v>968</v>
      </c>
      <c r="C630" s="23" t="s">
        <v>642</v>
      </c>
      <c r="D630" s="10">
        <v>6.0</v>
      </c>
      <c r="E630" s="11">
        <v>1.0</v>
      </c>
      <c r="F630" s="10">
        <v>3.0</v>
      </c>
      <c r="G630" s="11">
        <f>((E630/2)*((D630-1)/4))-(E630/2)</f>
        <v>0.125</v>
      </c>
      <c r="H630" s="11">
        <f t="shared" si="2"/>
        <v>134.685</v>
      </c>
      <c r="I630" s="11">
        <v>4.5</v>
      </c>
      <c r="J630" s="11"/>
      <c r="K630" s="11">
        <f>(((E630/2)*((I630-1)/4))*0.95)-(E630/2)</f>
        <v>-0.084375</v>
      </c>
      <c r="L630" s="11">
        <f t="shared" si="4"/>
        <v>129.3595</v>
      </c>
      <c r="M630" s="12"/>
      <c r="N630" s="12"/>
      <c r="O630" s="12"/>
      <c r="P630" s="12"/>
      <c r="Q630" s="12"/>
      <c r="R630" s="12"/>
      <c r="S630" s="12"/>
      <c r="T630" s="12"/>
    </row>
    <row r="631">
      <c r="A631" s="9">
        <v>43154.0</v>
      </c>
      <c r="B631" s="23" t="s">
        <v>969</v>
      </c>
      <c r="C631" s="23" t="s">
        <v>970</v>
      </c>
      <c r="D631" s="23">
        <v>16.0</v>
      </c>
      <c r="E631" s="11">
        <v>1.0</v>
      </c>
      <c r="F631" s="10">
        <v>8.0</v>
      </c>
      <c r="G631" s="11">
        <f t="shared" ref="G631:G632" si="248">-E631</f>
        <v>-1</v>
      </c>
      <c r="H631" s="11">
        <f t="shared" si="2"/>
        <v>133.685</v>
      </c>
      <c r="I631" s="11">
        <v>23.88</v>
      </c>
      <c r="J631" s="11"/>
      <c r="K631" s="11">
        <f t="shared" ref="K631:K632" si="249">-E631</f>
        <v>-1</v>
      </c>
      <c r="L631" s="11">
        <f t="shared" si="4"/>
        <v>128.3595</v>
      </c>
      <c r="M631" s="12"/>
      <c r="N631" s="12"/>
      <c r="O631" s="12"/>
      <c r="P631" s="12"/>
      <c r="Q631" s="12"/>
      <c r="R631" s="12"/>
      <c r="S631" s="12"/>
      <c r="T631" s="12"/>
    </row>
    <row r="632">
      <c r="A632" s="9">
        <v>43154.0</v>
      </c>
      <c r="B632" s="23" t="s">
        <v>527</v>
      </c>
      <c r="C632" s="23" t="s">
        <v>971</v>
      </c>
      <c r="D632" s="10">
        <v>10.0</v>
      </c>
      <c r="E632" s="11">
        <v>1.0</v>
      </c>
      <c r="F632" s="10">
        <v>5.0</v>
      </c>
      <c r="G632" s="11">
        <f t="shared" si="248"/>
        <v>-1</v>
      </c>
      <c r="H632" s="11">
        <f t="shared" si="2"/>
        <v>132.685</v>
      </c>
      <c r="I632" s="11">
        <v>17.0</v>
      </c>
      <c r="J632" s="11"/>
      <c r="K632" s="11">
        <f t="shared" si="249"/>
        <v>-1</v>
      </c>
      <c r="L632" s="11">
        <f t="shared" si="4"/>
        <v>127.3595</v>
      </c>
      <c r="M632" s="12"/>
      <c r="N632" s="12"/>
      <c r="O632" s="12"/>
      <c r="P632" s="12"/>
      <c r="Q632" s="12"/>
      <c r="R632" s="12"/>
      <c r="S632" s="12"/>
      <c r="T632" s="12"/>
    </row>
    <row r="633">
      <c r="A633" s="9">
        <v>43154.0</v>
      </c>
      <c r="B633" s="23" t="s">
        <v>972</v>
      </c>
      <c r="C633" s="23" t="s">
        <v>973</v>
      </c>
      <c r="D633" s="23">
        <v>8.0</v>
      </c>
      <c r="E633" s="11">
        <v>1.0</v>
      </c>
      <c r="F633" s="10">
        <v>2.0</v>
      </c>
      <c r="G633" s="11">
        <f>((E633/2)*((D633-1)/4))-(E633/2)</f>
        <v>0.375</v>
      </c>
      <c r="H633" s="11">
        <f t="shared" si="2"/>
        <v>133.06</v>
      </c>
      <c r="I633" s="11">
        <v>8.22</v>
      </c>
      <c r="J633" s="11"/>
      <c r="K633" s="11">
        <f>(((E633/2)*((I633-1)/4))*0.95)-(E633/2)</f>
        <v>0.357375</v>
      </c>
      <c r="L633" s="11">
        <f t="shared" si="4"/>
        <v>127.716875</v>
      </c>
      <c r="M633" s="12"/>
      <c r="N633" s="12"/>
      <c r="O633" s="12"/>
      <c r="P633" s="12"/>
      <c r="Q633" s="12"/>
      <c r="R633" s="12"/>
      <c r="S633" s="12"/>
      <c r="T633" s="12"/>
    </row>
    <row r="634">
      <c r="A634" s="9">
        <v>43154.0</v>
      </c>
      <c r="B634" s="23" t="s">
        <v>972</v>
      </c>
      <c r="C634" s="23" t="s">
        <v>974</v>
      </c>
      <c r="D634" s="23">
        <v>5.0</v>
      </c>
      <c r="E634" s="11">
        <v>1.0</v>
      </c>
      <c r="F634" s="10">
        <v>5.0</v>
      </c>
      <c r="G634" s="11">
        <f t="shared" ref="G634:G637" si="250">-E634</f>
        <v>-1</v>
      </c>
      <c r="H634" s="11">
        <f t="shared" si="2"/>
        <v>132.06</v>
      </c>
      <c r="I634" s="11">
        <v>4.4</v>
      </c>
      <c r="J634" s="11"/>
      <c r="K634" s="11">
        <f t="shared" ref="K634:K637" si="251">-E634</f>
        <v>-1</v>
      </c>
      <c r="L634" s="11">
        <f t="shared" si="4"/>
        <v>126.716875</v>
      </c>
      <c r="M634" s="12"/>
      <c r="N634" s="12"/>
      <c r="O634" s="12"/>
      <c r="P634" s="12"/>
      <c r="Q634" s="12"/>
      <c r="R634" s="12"/>
      <c r="S634" s="12"/>
      <c r="T634" s="12"/>
    </row>
    <row r="635">
      <c r="A635" s="9">
        <v>43154.0</v>
      </c>
      <c r="B635" s="23" t="s">
        <v>975</v>
      </c>
      <c r="C635" s="23" t="s">
        <v>976</v>
      </c>
      <c r="D635" s="10">
        <v>12.0</v>
      </c>
      <c r="E635" s="11">
        <v>1.0</v>
      </c>
      <c r="F635" s="10">
        <v>4.0</v>
      </c>
      <c r="G635" s="11">
        <f t="shared" si="250"/>
        <v>-1</v>
      </c>
      <c r="H635" s="11">
        <f t="shared" si="2"/>
        <v>131.06</v>
      </c>
      <c r="I635" s="11">
        <v>8.37</v>
      </c>
      <c r="J635" s="11"/>
      <c r="K635" s="11">
        <f t="shared" si="251"/>
        <v>-1</v>
      </c>
      <c r="L635" s="11">
        <f t="shared" si="4"/>
        <v>125.716875</v>
      </c>
      <c r="M635" s="12"/>
      <c r="N635" s="12"/>
      <c r="O635" s="12"/>
      <c r="P635" s="12"/>
      <c r="Q635" s="12"/>
      <c r="R635" s="12"/>
      <c r="S635" s="12"/>
      <c r="T635" s="12"/>
    </row>
    <row r="636">
      <c r="A636" s="9">
        <v>43154.0</v>
      </c>
      <c r="B636" s="23" t="s">
        <v>977</v>
      </c>
      <c r="C636" s="23" t="s">
        <v>978</v>
      </c>
      <c r="D636" s="10">
        <v>11.0</v>
      </c>
      <c r="E636" s="11">
        <v>1.0</v>
      </c>
      <c r="F636" s="10" t="s">
        <v>59</v>
      </c>
      <c r="G636" s="11">
        <f t="shared" si="250"/>
        <v>-1</v>
      </c>
      <c r="H636" s="11">
        <f t="shared" si="2"/>
        <v>130.06</v>
      </c>
      <c r="I636" s="11">
        <v>14.0</v>
      </c>
      <c r="J636" s="11"/>
      <c r="K636" s="11">
        <f t="shared" si="251"/>
        <v>-1</v>
      </c>
      <c r="L636" s="11">
        <f t="shared" si="4"/>
        <v>124.716875</v>
      </c>
      <c r="M636" s="12"/>
      <c r="N636" s="12"/>
      <c r="O636" s="12"/>
      <c r="P636" s="12"/>
      <c r="Q636" s="12"/>
      <c r="R636" s="12"/>
      <c r="S636" s="12"/>
      <c r="T636" s="12"/>
    </row>
    <row r="637">
      <c r="A637" s="9">
        <v>43154.0</v>
      </c>
      <c r="B637" s="23" t="s">
        <v>911</v>
      </c>
      <c r="C637" s="23" t="s">
        <v>979</v>
      </c>
      <c r="D637" s="23">
        <v>26.0</v>
      </c>
      <c r="E637" s="11">
        <v>1.0</v>
      </c>
      <c r="F637" s="10">
        <v>4.0</v>
      </c>
      <c r="G637" s="11">
        <f t="shared" si="250"/>
        <v>-1</v>
      </c>
      <c r="H637" s="11">
        <f t="shared" si="2"/>
        <v>129.06</v>
      </c>
      <c r="I637" s="11">
        <v>49.03</v>
      </c>
      <c r="J637" s="11"/>
      <c r="K637" s="11">
        <f t="shared" si="251"/>
        <v>-1</v>
      </c>
      <c r="L637" s="11">
        <f t="shared" si="4"/>
        <v>123.716875</v>
      </c>
      <c r="M637" s="12"/>
      <c r="N637" s="12"/>
      <c r="O637" s="12"/>
      <c r="P637" s="12"/>
      <c r="Q637" s="12"/>
      <c r="R637" s="12"/>
      <c r="S637" s="12"/>
      <c r="T637" s="12"/>
    </row>
    <row r="638">
      <c r="A638" s="9">
        <v>43154.0</v>
      </c>
      <c r="B638" s="23" t="s">
        <v>980</v>
      </c>
      <c r="C638" s="23" t="s">
        <v>981</v>
      </c>
      <c r="D638" s="23">
        <v>9.0</v>
      </c>
      <c r="E638" s="11">
        <v>1.0</v>
      </c>
      <c r="F638" s="10">
        <v>2.0</v>
      </c>
      <c r="G638" s="11">
        <f>((E638/2)*((D638-1)/4))-(E638/2)</f>
        <v>0.5</v>
      </c>
      <c r="H638" s="11">
        <f t="shared" si="2"/>
        <v>129.56</v>
      </c>
      <c r="I638" s="11">
        <v>7.26</v>
      </c>
      <c r="J638" s="11"/>
      <c r="K638" s="11">
        <f>(((E638/2)*((I638-1)/4))*0.95)-(E638/2)</f>
        <v>0.243375</v>
      </c>
      <c r="L638" s="11">
        <f t="shared" si="4"/>
        <v>123.96025</v>
      </c>
      <c r="M638" s="12"/>
      <c r="N638" s="12"/>
      <c r="O638" s="12"/>
      <c r="P638" s="12"/>
      <c r="Q638" s="12"/>
      <c r="R638" s="12"/>
      <c r="S638" s="12"/>
      <c r="T638" s="12"/>
    </row>
    <row r="639">
      <c r="A639" s="9">
        <v>43155.0</v>
      </c>
      <c r="B639" s="23" t="s">
        <v>982</v>
      </c>
      <c r="C639" s="23" t="s">
        <v>983</v>
      </c>
      <c r="D639" s="10">
        <v>14.0</v>
      </c>
      <c r="E639" s="11">
        <v>1.0</v>
      </c>
      <c r="F639" s="10">
        <v>8.0</v>
      </c>
      <c r="G639" s="11">
        <f t="shared" ref="G639:G650" si="252">-E639</f>
        <v>-1</v>
      </c>
      <c r="H639" s="11">
        <f t="shared" si="2"/>
        <v>128.56</v>
      </c>
      <c r="I639" s="11">
        <v>21.0</v>
      </c>
      <c r="J639" s="11"/>
      <c r="K639" s="11">
        <f t="shared" ref="K639:K650" si="253">-E639</f>
        <v>-1</v>
      </c>
      <c r="L639" s="11">
        <f t="shared" si="4"/>
        <v>122.96025</v>
      </c>
      <c r="M639" s="12"/>
      <c r="N639" s="12"/>
      <c r="O639" s="12"/>
      <c r="P639" s="12"/>
      <c r="Q639" s="12"/>
      <c r="R639" s="12"/>
      <c r="S639" s="12"/>
      <c r="T639" s="12"/>
    </row>
    <row r="640">
      <c r="A640" s="9">
        <v>43155.0</v>
      </c>
      <c r="B640" s="23" t="s">
        <v>984</v>
      </c>
      <c r="C640" s="23" t="s">
        <v>985</v>
      </c>
      <c r="D640" s="10">
        <v>2.88</v>
      </c>
      <c r="E640" s="11">
        <v>1.0</v>
      </c>
      <c r="F640" s="10">
        <v>3.0</v>
      </c>
      <c r="G640" s="11">
        <f t="shared" si="252"/>
        <v>-1</v>
      </c>
      <c r="H640" s="11">
        <f t="shared" si="2"/>
        <v>127.56</v>
      </c>
      <c r="I640" s="11">
        <v>3.45</v>
      </c>
      <c r="J640" s="11"/>
      <c r="K640" s="11">
        <f t="shared" si="253"/>
        <v>-1</v>
      </c>
      <c r="L640" s="11">
        <f t="shared" si="4"/>
        <v>121.96025</v>
      </c>
      <c r="M640" s="12"/>
      <c r="N640" s="12"/>
      <c r="O640" s="12"/>
      <c r="P640" s="12"/>
      <c r="Q640" s="12"/>
      <c r="R640" s="12"/>
      <c r="S640" s="12"/>
      <c r="T640" s="12"/>
    </row>
    <row r="641">
      <c r="A641" s="9">
        <v>43155.0</v>
      </c>
      <c r="B641" s="23" t="s">
        <v>986</v>
      </c>
      <c r="C641" s="23" t="s">
        <v>987</v>
      </c>
      <c r="D641" s="23">
        <v>9.0</v>
      </c>
      <c r="E641" s="11">
        <v>1.0</v>
      </c>
      <c r="F641" s="10" t="s">
        <v>59</v>
      </c>
      <c r="G641" s="11">
        <f t="shared" si="252"/>
        <v>-1</v>
      </c>
      <c r="H641" s="11">
        <f t="shared" si="2"/>
        <v>126.56</v>
      </c>
      <c r="I641" s="11">
        <v>7.31</v>
      </c>
      <c r="J641" s="11"/>
      <c r="K641" s="11">
        <f t="shared" si="253"/>
        <v>-1</v>
      </c>
      <c r="L641" s="11">
        <f t="shared" si="4"/>
        <v>120.96025</v>
      </c>
      <c r="M641" s="12"/>
      <c r="N641" s="12"/>
      <c r="O641" s="12"/>
      <c r="P641" s="12"/>
      <c r="Q641" s="12"/>
      <c r="R641" s="12"/>
      <c r="S641" s="12"/>
      <c r="T641" s="12"/>
    </row>
    <row r="642">
      <c r="A642" s="9">
        <v>43155.0</v>
      </c>
      <c r="B642" s="23" t="s">
        <v>986</v>
      </c>
      <c r="C642" s="23" t="s">
        <v>988</v>
      </c>
      <c r="D642" s="23">
        <v>110.0</v>
      </c>
      <c r="E642" s="11">
        <v>1.0</v>
      </c>
      <c r="F642" s="10" t="s">
        <v>67</v>
      </c>
      <c r="G642" s="11">
        <f t="shared" si="252"/>
        <v>-1</v>
      </c>
      <c r="H642" s="11">
        <f t="shared" si="2"/>
        <v>125.56</v>
      </c>
      <c r="I642" s="11">
        <v>154.43</v>
      </c>
      <c r="J642" s="11"/>
      <c r="K642" s="11">
        <f t="shared" si="253"/>
        <v>-1</v>
      </c>
      <c r="L642" s="11">
        <f t="shared" si="4"/>
        <v>119.96025</v>
      </c>
      <c r="M642" s="12"/>
      <c r="N642" s="12"/>
      <c r="O642" s="12"/>
      <c r="P642" s="12"/>
      <c r="Q642" s="12"/>
      <c r="R642" s="12"/>
      <c r="S642" s="12"/>
      <c r="T642" s="12"/>
    </row>
    <row r="643">
      <c r="A643" s="9">
        <v>43155.0</v>
      </c>
      <c r="B643" s="23" t="s">
        <v>989</v>
      </c>
      <c r="C643" s="23" t="s">
        <v>990</v>
      </c>
      <c r="D643" s="10">
        <v>8.0</v>
      </c>
      <c r="E643" s="11">
        <v>1.0</v>
      </c>
      <c r="F643" s="10">
        <v>5.0</v>
      </c>
      <c r="G643" s="11">
        <f t="shared" si="252"/>
        <v>-1</v>
      </c>
      <c r="H643" s="11">
        <f t="shared" si="2"/>
        <v>124.56</v>
      </c>
      <c r="I643" s="11">
        <v>6.06</v>
      </c>
      <c r="J643" s="11"/>
      <c r="K643" s="11">
        <f t="shared" si="253"/>
        <v>-1</v>
      </c>
      <c r="L643" s="11">
        <f t="shared" si="4"/>
        <v>118.96025</v>
      </c>
      <c r="M643" s="12"/>
      <c r="N643" s="12"/>
      <c r="O643" s="12"/>
      <c r="P643" s="12"/>
      <c r="Q643" s="12"/>
      <c r="R643" s="12"/>
      <c r="S643" s="12"/>
      <c r="T643" s="12"/>
    </row>
    <row r="644">
      <c r="A644" s="9">
        <v>43155.0</v>
      </c>
      <c r="B644" s="23" t="s">
        <v>991</v>
      </c>
      <c r="C644" s="23" t="s">
        <v>992</v>
      </c>
      <c r="D644" s="23">
        <v>12.0</v>
      </c>
      <c r="E644" s="11">
        <v>1.0</v>
      </c>
      <c r="F644" s="10">
        <v>4.0</v>
      </c>
      <c r="G644" s="11">
        <f t="shared" si="252"/>
        <v>-1</v>
      </c>
      <c r="H644" s="11">
        <f t="shared" si="2"/>
        <v>123.56</v>
      </c>
      <c r="I644" s="11">
        <v>12.0</v>
      </c>
      <c r="J644" s="11"/>
      <c r="K644" s="11">
        <f t="shared" si="253"/>
        <v>-1</v>
      </c>
      <c r="L644" s="11">
        <f t="shared" si="4"/>
        <v>117.96025</v>
      </c>
      <c r="M644" s="12"/>
      <c r="N644" s="12"/>
      <c r="O644" s="12"/>
      <c r="P644" s="12"/>
      <c r="Q644" s="12"/>
      <c r="R644" s="12"/>
      <c r="S644" s="12"/>
      <c r="T644" s="12"/>
    </row>
    <row r="645">
      <c r="A645" s="9">
        <v>43155.0</v>
      </c>
      <c r="B645" s="23" t="s">
        <v>991</v>
      </c>
      <c r="C645" s="23" t="s">
        <v>993</v>
      </c>
      <c r="D645" s="10">
        <v>17.0</v>
      </c>
      <c r="E645" s="11">
        <v>1.0</v>
      </c>
      <c r="F645" s="10" t="s">
        <v>42</v>
      </c>
      <c r="G645" s="11">
        <f t="shared" si="252"/>
        <v>-1</v>
      </c>
      <c r="H645" s="11">
        <f t="shared" si="2"/>
        <v>122.56</v>
      </c>
      <c r="I645" s="11">
        <v>14.88</v>
      </c>
      <c r="J645" s="11"/>
      <c r="K645" s="11">
        <f t="shared" si="253"/>
        <v>-1</v>
      </c>
      <c r="L645" s="11">
        <f t="shared" si="4"/>
        <v>116.96025</v>
      </c>
      <c r="M645" s="12"/>
      <c r="N645" s="12"/>
      <c r="O645" s="12"/>
      <c r="P645" s="12"/>
      <c r="Q645" s="12"/>
      <c r="R645" s="12"/>
      <c r="S645" s="12"/>
      <c r="T645" s="12"/>
    </row>
    <row r="646">
      <c r="A646" s="9">
        <v>43155.0</v>
      </c>
      <c r="B646" s="23" t="s">
        <v>994</v>
      </c>
      <c r="C646" s="23" t="s">
        <v>995</v>
      </c>
      <c r="D646" s="23">
        <v>14.0</v>
      </c>
      <c r="E646" s="11">
        <v>1.0</v>
      </c>
      <c r="F646" s="10">
        <v>6.0</v>
      </c>
      <c r="G646" s="11">
        <f t="shared" si="252"/>
        <v>-1</v>
      </c>
      <c r="H646" s="11">
        <f t="shared" si="2"/>
        <v>121.56</v>
      </c>
      <c r="I646" s="11">
        <v>21.0</v>
      </c>
      <c r="J646" s="11"/>
      <c r="K646" s="11">
        <f t="shared" si="253"/>
        <v>-1</v>
      </c>
      <c r="L646" s="11">
        <f t="shared" si="4"/>
        <v>115.96025</v>
      </c>
      <c r="M646" s="12"/>
      <c r="N646" s="12"/>
      <c r="O646" s="12"/>
      <c r="P646" s="12"/>
      <c r="Q646" s="12"/>
      <c r="R646" s="12"/>
      <c r="S646" s="12"/>
      <c r="T646" s="12"/>
    </row>
    <row r="647">
      <c r="A647" s="9">
        <v>43155.0</v>
      </c>
      <c r="B647" s="23" t="s">
        <v>994</v>
      </c>
      <c r="C647" s="23" t="s">
        <v>54</v>
      </c>
      <c r="D647" s="23">
        <v>17.0</v>
      </c>
      <c r="E647" s="11">
        <v>1.0</v>
      </c>
      <c r="F647" s="10" t="s">
        <v>42</v>
      </c>
      <c r="G647" s="11">
        <f t="shared" si="252"/>
        <v>-1</v>
      </c>
      <c r="H647" s="11">
        <f t="shared" si="2"/>
        <v>120.56</v>
      </c>
      <c r="I647" s="11">
        <v>31.05</v>
      </c>
      <c r="J647" s="11"/>
      <c r="K647" s="11">
        <f t="shared" si="253"/>
        <v>-1</v>
      </c>
      <c r="L647" s="11">
        <f t="shared" si="4"/>
        <v>114.96025</v>
      </c>
      <c r="M647" s="12"/>
      <c r="N647" s="12"/>
      <c r="O647" s="12"/>
      <c r="P647" s="12"/>
      <c r="Q647" s="12"/>
      <c r="R647" s="12"/>
      <c r="S647" s="12"/>
      <c r="T647" s="12"/>
    </row>
    <row r="648">
      <c r="A648" s="9">
        <v>43155.0</v>
      </c>
      <c r="B648" s="23" t="s">
        <v>975</v>
      </c>
      <c r="C648" s="23" t="s">
        <v>996</v>
      </c>
      <c r="D648" s="23">
        <v>6.0</v>
      </c>
      <c r="E648" s="11">
        <v>1.0</v>
      </c>
      <c r="F648" s="10">
        <v>4.0</v>
      </c>
      <c r="G648" s="11">
        <f t="shared" si="252"/>
        <v>-1</v>
      </c>
      <c r="H648" s="11">
        <f t="shared" si="2"/>
        <v>119.56</v>
      </c>
      <c r="I648" s="11">
        <v>7.1</v>
      </c>
      <c r="J648" s="11"/>
      <c r="K648" s="11">
        <f t="shared" si="253"/>
        <v>-1</v>
      </c>
      <c r="L648" s="11">
        <f t="shared" si="4"/>
        <v>113.96025</v>
      </c>
      <c r="M648" s="12"/>
      <c r="N648" s="12"/>
      <c r="O648" s="12"/>
      <c r="P648" s="12"/>
      <c r="Q648" s="12"/>
      <c r="R648" s="12"/>
      <c r="S648" s="12"/>
      <c r="T648" s="12"/>
    </row>
    <row r="649">
      <c r="A649" s="9">
        <v>43155.0</v>
      </c>
      <c r="B649" s="23" t="s">
        <v>975</v>
      </c>
      <c r="C649" s="23" t="s">
        <v>113</v>
      </c>
      <c r="D649" s="10">
        <v>12.0</v>
      </c>
      <c r="E649" s="11">
        <v>1.0</v>
      </c>
      <c r="F649" s="10">
        <v>8.0</v>
      </c>
      <c r="G649" s="11">
        <f t="shared" si="252"/>
        <v>-1</v>
      </c>
      <c r="H649" s="11">
        <f t="shared" si="2"/>
        <v>118.56</v>
      </c>
      <c r="I649" s="11">
        <v>11.07</v>
      </c>
      <c r="J649" s="11"/>
      <c r="K649" s="11">
        <f t="shared" si="253"/>
        <v>-1</v>
      </c>
      <c r="L649" s="11">
        <f t="shared" si="4"/>
        <v>112.96025</v>
      </c>
      <c r="M649" s="12"/>
      <c r="N649" s="12"/>
      <c r="O649" s="12"/>
      <c r="P649" s="12"/>
      <c r="Q649" s="12"/>
      <c r="R649" s="12"/>
      <c r="S649" s="12"/>
      <c r="T649" s="12"/>
    </row>
    <row r="650">
      <c r="A650" s="9">
        <v>43155.0</v>
      </c>
      <c r="B650" s="23" t="s">
        <v>34</v>
      </c>
      <c r="C650" s="23" t="s">
        <v>997</v>
      </c>
      <c r="D650" s="23">
        <v>6.5</v>
      </c>
      <c r="E650" s="11">
        <v>1.0</v>
      </c>
      <c r="F650" s="10">
        <v>4.0</v>
      </c>
      <c r="G650" s="11">
        <f t="shared" si="252"/>
        <v>-1</v>
      </c>
      <c r="H650" s="11">
        <f t="shared" si="2"/>
        <v>117.56</v>
      </c>
      <c r="I650" s="11">
        <v>5.42</v>
      </c>
      <c r="J650" s="11"/>
      <c r="K650" s="11">
        <f t="shared" si="253"/>
        <v>-1</v>
      </c>
      <c r="L650" s="11">
        <f t="shared" si="4"/>
        <v>111.96025</v>
      </c>
      <c r="M650" s="12"/>
      <c r="N650" s="12"/>
      <c r="O650" s="12"/>
      <c r="P650" s="12"/>
      <c r="Q650" s="12"/>
      <c r="R650" s="12"/>
      <c r="S650" s="12"/>
      <c r="T650" s="12"/>
    </row>
    <row r="651">
      <c r="A651" s="9">
        <v>43155.0</v>
      </c>
      <c r="B651" s="23" t="s">
        <v>911</v>
      </c>
      <c r="C651" s="23" t="s">
        <v>998</v>
      </c>
      <c r="D651" s="23">
        <v>4.33</v>
      </c>
      <c r="E651" s="11">
        <v>1.0</v>
      </c>
      <c r="F651" s="10">
        <v>1.0</v>
      </c>
      <c r="G651" s="11">
        <f>E651*(D651-1)</f>
        <v>3.33</v>
      </c>
      <c r="H651" s="11">
        <f t="shared" si="2"/>
        <v>120.89</v>
      </c>
      <c r="I651" s="11">
        <v>3.4</v>
      </c>
      <c r="J651" s="11"/>
      <c r="K651" s="11">
        <f>E651*(I651-1)*0.95</f>
        <v>2.28</v>
      </c>
      <c r="L651" s="11">
        <f t="shared" si="4"/>
        <v>114.24025</v>
      </c>
      <c r="M651" s="12"/>
      <c r="N651" s="12"/>
      <c r="O651" s="12"/>
      <c r="P651" s="12"/>
      <c r="Q651" s="12"/>
      <c r="R651" s="12"/>
      <c r="S651" s="12"/>
      <c r="T651" s="12"/>
    </row>
    <row r="652">
      <c r="A652" s="9">
        <v>43155.0</v>
      </c>
      <c r="B652" s="23" t="s">
        <v>478</v>
      </c>
      <c r="C652" s="23" t="s">
        <v>999</v>
      </c>
      <c r="D652" s="23">
        <v>12.0</v>
      </c>
      <c r="E652" s="11">
        <v>1.0</v>
      </c>
      <c r="F652" s="10">
        <v>4.0</v>
      </c>
      <c r="G652" s="11">
        <f>-E652</f>
        <v>-1</v>
      </c>
      <c r="H652" s="11">
        <f t="shared" si="2"/>
        <v>119.89</v>
      </c>
      <c r="I652" s="11">
        <v>18.61</v>
      </c>
      <c r="J652" s="11"/>
      <c r="K652" s="11">
        <f>-E652</f>
        <v>-1</v>
      </c>
      <c r="L652" s="11">
        <f t="shared" si="4"/>
        <v>113.24025</v>
      </c>
      <c r="M652" s="12"/>
      <c r="N652" s="12"/>
      <c r="O652" s="12"/>
      <c r="P652" s="12"/>
      <c r="Q652" s="12"/>
      <c r="R652" s="12"/>
      <c r="S652" s="12"/>
      <c r="T652" s="12"/>
    </row>
    <row r="653">
      <c r="A653" s="9">
        <v>43157.0</v>
      </c>
      <c r="B653" s="23" t="s">
        <v>1000</v>
      </c>
      <c r="C653" s="23" t="s">
        <v>1001</v>
      </c>
      <c r="D653" s="23">
        <v>7.0</v>
      </c>
      <c r="E653" s="11">
        <v>1.0</v>
      </c>
      <c r="F653" s="10">
        <v>1.0</v>
      </c>
      <c r="G653" s="11">
        <f>((E653/2)*(D653-1))+((E653/2)*((D653-1)/4))</f>
        <v>3.75</v>
      </c>
      <c r="H653" s="11">
        <f t="shared" si="2"/>
        <v>123.64</v>
      </c>
      <c r="I653" s="11">
        <v>8.55</v>
      </c>
      <c r="J653" s="11"/>
      <c r="K653" s="11">
        <f>(((E653/2)*(I653-1))+((E653/2)*((I653-1)/4))*0.95)</f>
        <v>4.6715625</v>
      </c>
      <c r="L653" s="11">
        <f t="shared" si="4"/>
        <v>117.9118125</v>
      </c>
      <c r="M653" s="12"/>
      <c r="N653" s="12"/>
      <c r="O653" s="12"/>
      <c r="P653" s="12"/>
      <c r="Q653" s="12"/>
      <c r="R653" s="12"/>
      <c r="S653" s="12"/>
      <c r="T653" s="12"/>
    </row>
    <row r="654">
      <c r="A654" s="9">
        <v>43157.0</v>
      </c>
      <c r="B654" s="23" t="s">
        <v>1000</v>
      </c>
      <c r="C654" s="23" t="s">
        <v>1002</v>
      </c>
      <c r="D654" s="10">
        <v>3.5</v>
      </c>
      <c r="E654" s="11">
        <v>1.0</v>
      </c>
      <c r="F654" s="10">
        <v>3.0</v>
      </c>
      <c r="G654" s="11">
        <f>-E654</f>
        <v>-1</v>
      </c>
      <c r="H654" s="11">
        <f t="shared" si="2"/>
        <v>122.64</v>
      </c>
      <c r="I654" s="11">
        <v>2.73</v>
      </c>
      <c r="J654" s="11"/>
      <c r="K654" s="11">
        <f>-E654</f>
        <v>-1</v>
      </c>
      <c r="L654" s="11">
        <f t="shared" si="4"/>
        <v>116.9118125</v>
      </c>
      <c r="M654" s="12"/>
      <c r="N654" s="12"/>
      <c r="O654" s="12"/>
      <c r="P654" s="12"/>
      <c r="Q654" s="12"/>
      <c r="R654" s="12"/>
      <c r="S654" s="12"/>
      <c r="T654" s="12"/>
    </row>
    <row r="655">
      <c r="A655" s="9">
        <v>43157.0</v>
      </c>
      <c r="B655" s="23" t="s">
        <v>1003</v>
      </c>
      <c r="C655" s="23" t="s">
        <v>1004</v>
      </c>
      <c r="D655" s="10">
        <v>4.33</v>
      </c>
      <c r="E655" s="11">
        <v>1.0</v>
      </c>
      <c r="F655" s="10">
        <v>1.0</v>
      </c>
      <c r="G655" s="11">
        <f>E655*(D655-1)</f>
        <v>3.33</v>
      </c>
      <c r="H655" s="11">
        <f t="shared" si="2"/>
        <v>125.97</v>
      </c>
      <c r="I655" s="11">
        <v>2.96</v>
      </c>
      <c r="J655" s="11"/>
      <c r="K655" s="11">
        <f>E655*(I655-1)*0.95</f>
        <v>1.862</v>
      </c>
      <c r="L655" s="11">
        <f t="shared" si="4"/>
        <v>118.7738125</v>
      </c>
      <c r="M655" s="12"/>
      <c r="N655" s="12"/>
      <c r="O655" s="12"/>
      <c r="P655" s="12"/>
      <c r="Q655" s="12"/>
      <c r="R655" s="12"/>
      <c r="S655" s="12"/>
      <c r="T655" s="12"/>
    </row>
    <row r="656">
      <c r="A656" s="9">
        <v>43157.0</v>
      </c>
      <c r="B656" s="23" t="s">
        <v>1005</v>
      </c>
      <c r="C656" s="23" t="s">
        <v>1006</v>
      </c>
      <c r="D656" s="23">
        <v>22.0</v>
      </c>
      <c r="E656" s="11">
        <v>1.0</v>
      </c>
      <c r="F656" s="10">
        <v>8.0</v>
      </c>
      <c r="G656" s="11">
        <f>-E656</f>
        <v>-1</v>
      </c>
      <c r="H656" s="11">
        <f t="shared" si="2"/>
        <v>124.97</v>
      </c>
      <c r="I656" s="11">
        <v>8.2</v>
      </c>
      <c r="J656" s="11"/>
      <c r="K656" s="11">
        <f>-E656</f>
        <v>-1</v>
      </c>
      <c r="L656" s="11">
        <f t="shared" si="4"/>
        <v>117.7738125</v>
      </c>
      <c r="M656" s="12"/>
      <c r="N656" s="12"/>
      <c r="O656" s="12"/>
      <c r="P656" s="12"/>
      <c r="Q656" s="12"/>
      <c r="R656" s="12"/>
      <c r="S656" s="12"/>
      <c r="T656" s="12"/>
    </row>
    <row r="657">
      <c r="A657" s="9">
        <v>43157.0</v>
      </c>
      <c r="B657" s="23" t="s">
        <v>1007</v>
      </c>
      <c r="C657" s="23" t="s">
        <v>322</v>
      </c>
      <c r="D657" s="10">
        <v>5.5</v>
      </c>
      <c r="E657" s="11">
        <v>1.0</v>
      </c>
      <c r="F657" s="10">
        <v>2.0</v>
      </c>
      <c r="G657" s="11">
        <f>((E657/2)*((D657-1)/4))-(E657/2)</f>
        <v>0.0625</v>
      </c>
      <c r="H657" s="11">
        <f t="shared" si="2"/>
        <v>125.0325</v>
      </c>
      <c r="I657" s="11">
        <v>6.51</v>
      </c>
      <c r="J657" s="11"/>
      <c r="K657" s="11">
        <f>(((E657/2)*((I657-1)/4))*0.95)-(E657/2)</f>
        <v>0.1543125</v>
      </c>
      <c r="L657" s="11">
        <f t="shared" si="4"/>
        <v>117.928125</v>
      </c>
      <c r="M657" s="12"/>
      <c r="N657" s="12"/>
      <c r="O657" s="12"/>
      <c r="P657" s="12"/>
      <c r="Q657" s="12"/>
      <c r="R657" s="12"/>
      <c r="S657" s="12"/>
      <c r="T657" s="12"/>
    </row>
    <row r="658">
      <c r="A658" s="9">
        <v>43157.0</v>
      </c>
      <c r="B658" s="23" t="s">
        <v>747</v>
      </c>
      <c r="C658" s="23" t="s">
        <v>1008</v>
      </c>
      <c r="D658" s="10">
        <v>3.0</v>
      </c>
      <c r="E658" s="11">
        <v>1.0</v>
      </c>
      <c r="F658" s="10">
        <v>1.0</v>
      </c>
      <c r="G658" s="11">
        <f>E658*(D658-1)</f>
        <v>2</v>
      </c>
      <c r="H658" s="11">
        <f t="shared" si="2"/>
        <v>127.0325</v>
      </c>
      <c r="I658" s="11">
        <v>2.75</v>
      </c>
      <c r="J658" s="11"/>
      <c r="K658" s="11">
        <f>E658*(I658-1)*0.95</f>
        <v>1.6625</v>
      </c>
      <c r="L658" s="11">
        <f t="shared" si="4"/>
        <v>119.590625</v>
      </c>
      <c r="M658" s="12"/>
      <c r="N658" s="12"/>
      <c r="O658" s="12"/>
      <c r="P658" s="12"/>
      <c r="Q658" s="12"/>
      <c r="R658" s="12"/>
      <c r="S658" s="12"/>
      <c r="T658" s="12"/>
    </row>
    <row r="659">
      <c r="A659" s="9">
        <v>43157.0</v>
      </c>
      <c r="B659" s="23" t="s">
        <v>1009</v>
      </c>
      <c r="C659" s="23" t="s">
        <v>1010</v>
      </c>
      <c r="D659" s="10">
        <v>7.0</v>
      </c>
      <c r="E659" s="11">
        <v>1.0</v>
      </c>
      <c r="F659" s="10">
        <v>3.0</v>
      </c>
      <c r="G659" s="11">
        <f t="shared" ref="G659:G660" si="254">-E659</f>
        <v>-1</v>
      </c>
      <c r="H659" s="11">
        <f t="shared" si="2"/>
        <v>126.0325</v>
      </c>
      <c r="I659" s="11">
        <v>32.0</v>
      </c>
      <c r="J659" s="11"/>
      <c r="K659" s="11">
        <f t="shared" ref="K659:K660" si="255">-E659</f>
        <v>-1</v>
      </c>
      <c r="L659" s="11">
        <f t="shared" si="4"/>
        <v>118.590625</v>
      </c>
      <c r="M659" s="12"/>
      <c r="N659" s="12"/>
      <c r="O659" s="12"/>
      <c r="P659" s="12"/>
      <c r="Q659" s="12"/>
      <c r="R659" s="12"/>
      <c r="S659" s="12"/>
      <c r="T659" s="12"/>
    </row>
    <row r="660">
      <c r="A660" s="9">
        <v>43157.0</v>
      </c>
      <c r="B660" s="23" t="s">
        <v>754</v>
      </c>
      <c r="C660" s="23" t="s">
        <v>1011</v>
      </c>
      <c r="D660" s="23">
        <v>3.5</v>
      </c>
      <c r="E660" s="11">
        <v>1.0</v>
      </c>
      <c r="F660" s="10">
        <v>9.0</v>
      </c>
      <c r="G660" s="11">
        <f t="shared" si="254"/>
        <v>-1</v>
      </c>
      <c r="H660" s="11">
        <f t="shared" si="2"/>
        <v>125.0325</v>
      </c>
      <c r="I660" s="11">
        <v>2.45</v>
      </c>
      <c r="J660" s="11"/>
      <c r="K660" s="11">
        <f t="shared" si="255"/>
        <v>-1</v>
      </c>
      <c r="L660" s="11">
        <f t="shared" si="4"/>
        <v>117.590625</v>
      </c>
      <c r="M660" s="12"/>
      <c r="N660" s="12"/>
      <c r="O660" s="12"/>
      <c r="P660" s="12"/>
      <c r="Q660" s="12"/>
      <c r="R660" s="12"/>
      <c r="S660" s="12"/>
      <c r="T660" s="12"/>
    </row>
    <row r="661">
      <c r="A661" s="9">
        <v>43157.0</v>
      </c>
      <c r="B661" s="23" t="s">
        <v>1012</v>
      </c>
      <c r="C661" s="23" t="s">
        <v>1013</v>
      </c>
      <c r="D661" s="23">
        <v>9.0</v>
      </c>
      <c r="E661" s="11">
        <v>1.0</v>
      </c>
      <c r="F661" s="10">
        <v>3.0</v>
      </c>
      <c r="G661" s="11">
        <f>((E661/2)*((D661-1)/4))-(E661/2)</f>
        <v>0.5</v>
      </c>
      <c r="H661" s="11">
        <f t="shared" si="2"/>
        <v>125.5325</v>
      </c>
      <c r="I661" s="11">
        <v>8.2</v>
      </c>
      <c r="J661" s="11"/>
      <c r="K661" s="11">
        <f>(((E661/2)*((I661-1)/4))*0.95)-(E661/2)</f>
        <v>0.355</v>
      </c>
      <c r="L661" s="11">
        <f t="shared" si="4"/>
        <v>117.945625</v>
      </c>
      <c r="M661" s="12"/>
      <c r="N661" s="12"/>
      <c r="O661" s="12"/>
      <c r="P661" s="12"/>
      <c r="Q661" s="12"/>
      <c r="R661" s="12"/>
      <c r="S661" s="12"/>
      <c r="T661" s="12"/>
    </row>
    <row r="662">
      <c r="A662" s="9">
        <v>43157.0</v>
      </c>
      <c r="B662" s="23" t="s">
        <v>1012</v>
      </c>
      <c r="C662" s="23" t="s">
        <v>1014</v>
      </c>
      <c r="D662" s="10">
        <v>16.0</v>
      </c>
      <c r="E662" s="11">
        <v>1.0</v>
      </c>
      <c r="F662" s="10">
        <v>4.0</v>
      </c>
      <c r="G662" s="11">
        <f>-E662</f>
        <v>-1</v>
      </c>
      <c r="H662" s="11">
        <f t="shared" si="2"/>
        <v>124.5325</v>
      </c>
      <c r="I662" s="11">
        <v>22.0</v>
      </c>
      <c r="J662" s="11"/>
      <c r="K662" s="11">
        <f>-E662</f>
        <v>-1</v>
      </c>
      <c r="L662" s="11">
        <f t="shared" si="4"/>
        <v>116.945625</v>
      </c>
      <c r="M662" s="12"/>
      <c r="N662" s="12"/>
      <c r="O662" s="12"/>
      <c r="P662" s="12"/>
      <c r="Q662" s="12"/>
      <c r="R662" s="12"/>
      <c r="S662" s="12"/>
      <c r="T662" s="12"/>
    </row>
    <row r="663">
      <c r="A663" s="9">
        <v>43158.0</v>
      </c>
      <c r="B663" s="23" t="s">
        <v>23</v>
      </c>
      <c r="C663" s="23" t="s">
        <v>275</v>
      </c>
      <c r="D663" s="10">
        <v>5.0</v>
      </c>
      <c r="E663" s="11">
        <v>1.0</v>
      </c>
      <c r="F663" s="10">
        <v>1.0</v>
      </c>
      <c r="G663" s="11">
        <f>((E663/2)*(D663-1))+((E663/2)*((D663-1)/4))</f>
        <v>2.5</v>
      </c>
      <c r="H663" s="11">
        <f t="shared" si="2"/>
        <v>127.0325</v>
      </c>
      <c r="I663" s="11">
        <v>3.47</v>
      </c>
      <c r="J663" s="11"/>
      <c r="K663" s="11">
        <f>(((E663/2)*(I663-1))+((E663/2)*((I663-1)/4))*0.95)</f>
        <v>1.5283125</v>
      </c>
      <c r="L663" s="11">
        <f t="shared" si="4"/>
        <v>118.4739375</v>
      </c>
      <c r="M663" s="12"/>
      <c r="N663" s="12"/>
      <c r="O663" s="12"/>
      <c r="P663" s="12"/>
      <c r="Q663" s="12"/>
      <c r="R663" s="12"/>
      <c r="S663" s="12"/>
      <c r="T663" s="12"/>
    </row>
    <row r="664">
      <c r="A664" s="9">
        <v>43158.0</v>
      </c>
      <c r="B664" s="23" t="s">
        <v>23</v>
      </c>
      <c r="C664" s="23" t="s">
        <v>1015</v>
      </c>
      <c r="D664" s="10">
        <v>9.0</v>
      </c>
      <c r="E664" s="11">
        <v>1.0</v>
      </c>
      <c r="F664" s="10">
        <v>8.0</v>
      </c>
      <c r="G664" s="11">
        <f>-E664</f>
        <v>-1</v>
      </c>
      <c r="H664" s="11">
        <f t="shared" si="2"/>
        <v>126.0325</v>
      </c>
      <c r="I664" s="11">
        <v>17.62</v>
      </c>
      <c r="J664" s="11"/>
      <c r="K664" s="11">
        <f>-E664</f>
        <v>-1</v>
      </c>
      <c r="L664" s="11">
        <f t="shared" si="4"/>
        <v>117.4739375</v>
      </c>
      <c r="M664" s="12"/>
      <c r="N664" s="12"/>
      <c r="O664" s="12"/>
      <c r="P664" s="12"/>
      <c r="Q664" s="12"/>
      <c r="R664" s="12"/>
      <c r="S664" s="12"/>
      <c r="T664" s="12"/>
    </row>
    <row r="665">
      <c r="A665" s="9">
        <v>43158.0</v>
      </c>
      <c r="B665" s="23" t="s">
        <v>1016</v>
      </c>
      <c r="C665" s="23" t="s">
        <v>1017</v>
      </c>
      <c r="D665" s="10">
        <v>6.0</v>
      </c>
      <c r="E665" s="11">
        <v>1.0</v>
      </c>
      <c r="F665" s="10">
        <v>1.0</v>
      </c>
      <c r="G665" s="11">
        <f>((E665/2)*(D665-1))+((E665/2)*((D665-1)/4))</f>
        <v>3.125</v>
      </c>
      <c r="H665" s="11">
        <f t="shared" si="2"/>
        <v>129.1575</v>
      </c>
      <c r="I665" s="11">
        <v>7.0</v>
      </c>
      <c r="J665" s="11"/>
      <c r="K665" s="11">
        <f>(((E665/2)*(I665-1))+((E665/2)*((I665-1)/4))*0.95)</f>
        <v>3.7125</v>
      </c>
      <c r="L665" s="11">
        <f t="shared" si="4"/>
        <v>121.1864375</v>
      </c>
      <c r="M665" s="12"/>
      <c r="N665" s="12"/>
      <c r="O665" s="12"/>
      <c r="P665" s="12"/>
      <c r="Q665" s="12"/>
      <c r="R665" s="12"/>
      <c r="S665" s="12"/>
      <c r="T665" s="12"/>
    </row>
    <row r="666">
      <c r="A666" s="9">
        <v>43158.0</v>
      </c>
      <c r="B666" s="23" t="s">
        <v>1018</v>
      </c>
      <c r="C666" s="23" t="s">
        <v>1019</v>
      </c>
      <c r="D666" s="23">
        <v>3.25</v>
      </c>
      <c r="E666" s="11">
        <v>1.0</v>
      </c>
      <c r="F666" s="10">
        <v>2.0</v>
      </c>
      <c r="G666" s="11">
        <f>E666*(D666-1)</f>
        <v>2.25</v>
      </c>
      <c r="H666" s="11">
        <f t="shared" si="2"/>
        <v>131.4075</v>
      </c>
      <c r="I666" s="11">
        <v>3.03</v>
      </c>
      <c r="J666" s="11"/>
      <c r="K666" s="11">
        <f t="shared" ref="K666:K668" si="256">-E666</f>
        <v>-1</v>
      </c>
      <c r="L666" s="11">
        <f t="shared" si="4"/>
        <v>120.1864375</v>
      </c>
      <c r="M666" s="12"/>
      <c r="N666" s="12"/>
      <c r="O666" s="12"/>
      <c r="P666" s="12"/>
      <c r="Q666" s="12"/>
      <c r="R666" s="12"/>
      <c r="S666" s="12"/>
      <c r="T666" s="12"/>
    </row>
    <row r="667">
      <c r="A667" s="9">
        <v>43158.0</v>
      </c>
      <c r="B667" s="23" t="s">
        <v>1018</v>
      </c>
      <c r="C667" s="23" t="s">
        <v>1020</v>
      </c>
      <c r="D667" s="23">
        <v>13.0</v>
      </c>
      <c r="E667" s="11">
        <v>1.0</v>
      </c>
      <c r="F667" s="10">
        <v>4.0</v>
      </c>
      <c r="G667" s="11">
        <f t="shared" ref="G667:G668" si="257">-E667</f>
        <v>-1</v>
      </c>
      <c r="H667" s="11">
        <f t="shared" si="2"/>
        <v>130.4075</v>
      </c>
      <c r="I667" s="11">
        <v>13.0</v>
      </c>
      <c r="J667" s="11"/>
      <c r="K667" s="11">
        <f t="shared" si="256"/>
        <v>-1</v>
      </c>
      <c r="L667" s="11">
        <f t="shared" si="4"/>
        <v>119.1864375</v>
      </c>
      <c r="M667" s="12"/>
      <c r="N667" s="12"/>
      <c r="O667" s="12"/>
      <c r="P667" s="12"/>
      <c r="Q667" s="12"/>
      <c r="R667" s="12"/>
      <c r="S667" s="12"/>
      <c r="T667" s="12"/>
    </row>
    <row r="668">
      <c r="A668" s="9">
        <v>43158.0</v>
      </c>
      <c r="B668" s="23" t="s">
        <v>1021</v>
      </c>
      <c r="C668" s="23" t="s">
        <v>329</v>
      </c>
      <c r="D668" s="10">
        <v>4.5</v>
      </c>
      <c r="E668" s="11">
        <v>1.0</v>
      </c>
      <c r="F668" s="10">
        <v>3.0</v>
      </c>
      <c r="G668" s="11">
        <f t="shared" si="257"/>
        <v>-1</v>
      </c>
      <c r="H668" s="11">
        <f t="shared" si="2"/>
        <v>129.4075</v>
      </c>
      <c r="I668" s="11">
        <v>3.35</v>
      </c>
      <c r="J668" s="11"/>
      <c r="K668" s="11">
        <f t="shared" si="256"/>
        <v>-1</v>
      </c>
      <c r="L668" s="11">
        <f t="shared" si="4"/>
        <v>118.1864375</v>
      </c>
      <c r="M668" s="12"/>
      <c r="N668" s="12"/>
      <c r="O668" s="12"/>
      <c r="P668" s="12"/>
      <c r="Q668" s="12"/>
      <c r="R668" s="12"/>
      <c r="S668" s="12"/>
      <c r="T668" s="12"/>
    </row>
    <row r="669">
      <c r="A669" s="9">
        <v>43158.0</v>
      </c>
      <c r="B669" s="23" t="s">
        <v>1022</v>
      </c>
      <c r="C669" s="23" t="s">
        <v>1023</v>
      </c>
      <c r="D669" s="10">
        <v>17.0</v>
      </c>
      <c r="E669" s="11">
        <v>1.0</v>
      </c>
      <c r="F669" s="10">
        <v>1.0</v>
      </c>
      <c r="G669" s="11">
        <f>((E669/2)*(D669-1))+((E669/2)*((D669-1)/4))</f>
        <v>10</v>
      </c>
      <c r="H669" s="11">
        <f t="shared" si="2"/>
        <v>139.4075</v>
      </c>
      <c r="I669" s="11">
        <v>37.21</v>
      </c>
      <c r="J669" s="11"/>
      <c r="K669" s="11">
        <f>(((E669/2)*(I669-1))+((E669/2)*((I669-1)/4))*0.95)</f>
        <v>22.4049375</v>
      </c>
      <c r="L669" s="11">
        <f t="shared" si="4"/>
        <v>140.591375</v>
      </c>
      <c r="M669" s="12"/>
      <c r="N669" s="12"/>
      <c r="O669" s="12"/>
      <c r="P669" s="12"/>
      <c r="Q669" s="12"/>
      <c r="R669" s="12"/>
      <c r="S669" s="12"/>
      <c r="T669" s="12"/>
    </row>
    <row r="670">
      <c r="A670" s="9">
        <v>43158.0</v>
      </c>
      <c r="B670" s="23" t="s">
        <v>1022</v>
      </c>
      <c r="C670" s="23" t="s">
        <v>1024</v>
      </c>
      <c r="D670" s="23">
        <v>7.0</v>
      </c>
      <c r="E670" s="11">
        <v>1.0</v>
      </c>
      <c r="F670" s="10">
        <v>3.0</v>
      </c>
      <c r="G670" s="11">
        <f>((E670/2)*((D670-1)/4))-(E670/2)</f>
        <v>0.25</v>
      </c>
      <c r="H670" s="11">
        <f t="shared" si="2"/>
        <v>139.6575</v>
      </c>
      <c r="I670" s="11">
        <v>7.4</v>
      </c>
      <c r="J670" s="11"/>
      <c r="K670" s="11">
        <f>(((E670/2)*((I670-1)/4))*0.95)-(E670/2)</f>
        <v>0.26</v>
      </c>
      <c r="L670" s="11">
        <f t="shared" si="4"/>
        <v>140.851375</v>
      </c>
      <c r="M670" s="12"/>
      <c r="N670" s="12"/>
      <c r="O670" s="12"/>
      <c r="P670" s="12"/>
      <c r="Q670" s="12"/>
      <c r="R670" s="12"/>
      <c r="S670" s="12"/>
      <c r="T670" s="12"/>
    </row>
    <row r="671">
      <c r="A671" s="9">
        <v>43158.0</v>
      </c>
      <c r="B671" s="23" t="s">
        <v>740</v>
      </c>
      <c r="C671" s="23" t="s">
        <v>1025</v>
      </c>
      <c r="D671" s="10">
        <v>2.88</v>
      </c>
      <c r="E671" s="11">
        <v>1.0</v>
      </c>
      <c r="F671" s="10">
        <v>2.0</v>
      </c>
      <c r="G671" s="11">
        <f>-E671</f>
        <v>-1</v>
      </c>
      <c r="H671" s="11">
        <f t="shared" si="2"/>
        <v>138.6575</v>
      </c>
      <c r="I671" s="11">
        <v>1.93</v>
      </c>
      <c r="J671" s="11"/>
      <c r="K671" s="11">
        <f>-E671</f>
        <v>-1</v>
      </c>
      <c r="L671" s="11">
        <f t="shared" si="4"/>
        <v>139.851375</v>
      </c>
      <c r="M671" s="12"/>
      <c r="N671" s="12"/>
      <c r="O671" s="12"/>
      <c r="P671" s="12"/>
      <c r="Q671" s="12"/>
      <c r="R671" s="12"/>
      <c r="S671" s="12"/>
      <c r="T671" s="12"/>
    </row>
    <row r="672">
      <c r="A672" s="9">
        <v>43159.0</v>
      </c>
      <c r="B672" s="23" t="s">
        <v>1026</v>
      </c>
      <c r="C672" s="23" t="s">
        <v>1027</v>
      </c>
      <c r="D672" s="23">
        <v>7.0</v>
      </c>
      <c r="E672" s="11">
        <v>1.0</v>
      </c>
      <c r="F672" s="10">
        <v>2.0</v>
      </c>
      <c r="G672" s="11">
        <f>((E672/2)*((D672-1)/4))-(E672/2)</f>
        <v>0.25</v>
      </c>
      <c r="H672" s="11">
        <f t="shared" si="2"/>
        <v>138.9075</v>
      </c>
      <c r="I672" s="11">
        <v>4.19</v>
      </c>
      <c r="J672" s="11"/>
      <c r="K672" s="11">
        <f>(((E672/2)*((I672-1)/4))*0.95)-(E672/2)</f>
        <v>-0.1211875</v>
      </c>
      <c r="L672" s="11">
        <f t="shared" si="4"/>
        <v>139.7301875</v>
      </c>
      <c r="M672" s="12"/>
      <c r="N672" s="12"/>
      <c r="O672" s="12"/>
      <c r="P672" s="12"/>
      <c r="Q672" s="12"/>
      <c r="R672" s="12"/>
      <c r="S672" s="12"/>
      <c r="T672" s="12"/>
    </row>
    <row r="673">
      <c r="A673" s="9">
        <v>43159.0</v>
      </c>
      <c r="B673" s="23" t="s">
        <v>1028</v>
      </c>
      <c r="C673" s="23" t="s">
        <v>1029</v>
      </c>
      <c r="D673" s="10">
        <v>3.5</v>
      </c>
      <c r="E673" s="11">
        <v>1.0</v>
      </c>
      <c r="F673" s="10">
        <v>8.0</v>
      </c>
      <c r="G673" s="11">
        <f t="shared" ref="G673:G674" si="258">-E673</f>
        <v>-1</v>
      </c>
      <c r="H673" s="11">
        <f t="shared" si="2"/>
        <v>137.9075</v>
      </c>
      <c r="I673" s="11">
        <v>3.29</v>
      </c>
      <c r="J673" s="11"/>
      <c r="K673" s="11">
        <f t="shared" ref="K673:K674" si="259">-E673</f>
        <v>-1</v>
      </c>
      <c r="L673" s="11">
        <f t="shared" si="4"/>
        <v>138.7301875</v>
      </c>
      <c r="M673" s="12"/>
      <c r="N673" s="12"/>
      <c r="O673" s="12"/>
      <c r="P673" s="12"/>
      <c r="Q673" s="12"/>
      <c r="R673" s="12"/>
      <c r="S673" s="12"/>
      <c r="T673" s="12"/>
    </row>
    <row r="674">
      <c r="A674" s="9">
        <v>43161.0</v>
      </c>
      <c r="B674" s="23" t="s">
        <v>227</v>
      </c>
      <c r="C674" s="23" t="s">
        <v>1030</v>
      </c>
      <c r="D674" s="10">
        <v>20.0</v>
      </c>
      <c r="E674" s="11">
        <v>1.0</v>
      </c>
      <c r="F674" s="10">
        <v>3.0</v>
      </c>
      <c r="G674" s="11">
        <f t="shared" si="258"/>
        <v>-1</v>
      </c>
      <c r="H674" s="11">
        <f t="shared" si="2"/>
        <v>136.9075</v>
      </c>
      <c r="I674" s="11">
        <v>88.22</v>
      </c>
      <c r="J674" s="11"/>
      <c r="K674" s="11">
        <f t="shared" si="259"/>
        <v>-1</v>
      </c>
      <c r="L674" s="11">
        <f t="shared" si="4"/>
        <v>137.7301875</v>
      </c>
      <c r="M674" s="12"/>
      <c r="N674" s="12"/>
      <c r="O674" s="12"/>
      <c r="P674" s="12"/>
      <c r="Q674" s="12"/>
      <c r="R674" s="12"/>
      <c r="S674" s="12"/>
      <c r="T674" s="12"/>
    </row>
    <row r="675">
      <c r="A675" s="9">
        <v>43161.0</v>
      </c>
      <c r="B675" s="23" t="s">
        <v>1031</v>
      </c>
      <c r="C675" s="23" t="s">
        <v>1032</v>
      </c>
      <c r="D675" s="10">
        <v>6.0</v>
      </c>
      <c r="E675" s="11">
        <v>1.0</v>
      </c>
      <c r="F675" s="10">
        <v>2.0</v>
      </c>
      <c r="G675" s="11">
        <f>((E675/2)*((D675-1)/4))-(E675/2)</f>
        <v>0.125</v>
      </c>
      <c r="H675" s="11">
        <f t="shared" si="2"/>
        <v>137.0325</v>
      </c>
      <c r="I675" s="11">
        <v>5.79</v>
      </c>
      <c r="J675" s="11"/>
      <c r="K675" s="11">
        <f>(((E675/2)*((I675-1)/4))*0.95)-(E675/2)</f>
        <v>0.0688125</v>
      </c>
      <c r="L675" s="11">
        <f t="shared" si="4"/>
        <v>137.799</v>
      </c>
      <c r="M675" s="12"/>
      <c r="N675" s="12"/>
      <c r="O675" s="12"/>
      <c r="P675" s="12"/>
      <c r="Q675" s="12"/>
      <c r="R675" s="12"/>
      <c r="S675" s="12"/>
      <c r="T675" s="12"/>
    </row>
    <row r="676">
      <c r="A676" s="9">
        <v>43161.0</v>
      </c>
      <c r="B676" s="23" t="s">
        <v>1033</v>
      </c>
      <c r="C676" s="23" t="s">
        <v>1034</v>
      </c>
      <c r="D676" s="23">
        <v>3.5</v>
      </c>
      <c r="E676" s="11">
        <v>1.0</v>
      </c>
      <c r="F676" s="10">
        <v>2.0</v>
      </c>
      <c r="G676" s="11">
        <f>-E676</f>
        <v>-1</v>
      </c>
      <c r="H676" s="11">
        <f t="shared" si="2"/>
        <v>136.0325</v>
      </c>
      <c r="I676" s="11">
        <v>2.63</v>
      </c>
      <c r="J676" s="11"/>
      <c r="K676" s="11">
        <f>-E676</f>
        <v>-1</v>
      </c>
      <c r="L676" s="11">
        <f t="shared" si="4"/>
        <v>136.799</v>
      </c>
      <c r="M676" s="12"/>
      <c r="N676" s="12"/>
      <c r="O676" s="12"/>
      <c r="P676" s="12"/>
      <c r="Q676" s="12"/>
      <c r="R676" s="12"/>
      <c r="S676" s="12"/>
      <c r="T676" s="12"/>
    </row>
    <row r="677">
      <c r="A677" s="9">
        <v>43162.0</v>
      </c>
      <c r="B677" s="23" t="s">
        <v>384</v>
      </c>
      <c r="C677" s="23" t="s">
        <v>1035</v>
      </c>
      <c r="D677" s="10">
        <v>10.0</v>
      </c>
      <c r="E677" s="11">
        <v>1.0</v>
      </c>
      <c r="F677" s="10">
        <v>1.0</v>
      </c>
      <c r="G677" s="11">
        <f>((E677/2)*(D677-1))+((E677/2)*((D677-1)/4))</f>
        <v>5.625</v>
      </c>
      <c r="H677" s="11">
        <f t="shared" si="2"/>
        <v>141.6575</v>
      </c>
      <c r="I677" s="11">
        <v>8.8</v>
      </c>
      <c r="J677" s="11"/>
      <c r="K677" s="11">
        <f>(((E677/2)*(I677-1))+((E677/2)*((I677-1)/4))*0.95)</f>
        <v>4.82625</v>
      </c>
      <c r="L677" s="11">
        <f t="shared" si="4"/>
        <v>141.62525</v>
      </c>
      <c r="M677" s="12"/>
      <c r="N677" s="12"/>
      <c r="O677" s="12"/>
      <c r="P677" s="12"/>
      <c r="Q677" s="12"/>
      <c r="R677" s="12"/>
      <c r="S677" s="12"/>
      <c r="T677" s="12"/>
    </row>
    <row r="678">
      <c r="A678" s="9">
        <v>43162.0</v>
      </c>
      <c r="B678" s="23" t="s">
        <v>938</v>
      </c>
      <c r="C678" s="23" t="s">
        <v>1036</v>
      </c>
      <c r="D678" s="10">
        <v>7.0</v>
      </c>
      <c r="E678" s="11">
        <v>1.0</v>
      </c>
      <c r="F678" s="10">
        <v>4.0</v>
      </c>
      <c r="G678" s="11">
        <f>-E678</f>
        <v>-1</v>
      </c>
      <c r="H678" s="11">
        <f t="shared" si="2"/>
        <v>140.6575</v>
      </c>
      <c r="I678" s="11">
        <v>6.02</v>
      </c>
      <c r="J678" s="11"/>
      <c r="K678" s="11">
        <f>-E678</f>
        <v>-1</v>
      </c>
      <c r="L678" s="11">
        <f t="shared" si="4"/>
        <v>140.62525</v>
      </c>
      <c r="M678" s="12"/>
      <c r="N678" s="12"/>
      <c r="O678" s="12"/>
      <c r="P678" s="12"/>
      <c r="Q678" s="12"/>
      <c r="R678" s="12"/>
      <c r="S678" s="12"/>
      <c r="T678" s="12"/>
    </row>
    <row r="679">
      <c r="A679" s="9">
        <v>43162.0</v>
      </c>
      <c r="B679" s="23" t="s">
        <v>205</v>
      </c>
      <c r="C679" s="23" t="s">
        <v>1037</v>
      </c>
      <c r="D679" s="23">
        <v>4.0</v>
      </c>
      <c r="E679" s="11">
        <v>1.0</v>
      </c>
      <c r="F679" s="10">
        <v>1.0</v>
      </c>
      <c r="G679" s="11">
        <f>E679*(D679-1)</f>
        <v>3</v>
      </c>
      <c r="H679" s="11">
        <f t="shared" si="2"/>
        <v>143.6575</v>
      </c>
      <c r="I679" s="11">
        <v>3.1</v>
      </c>
      <c r="J679" s="11"/>
      <c r="K679" s="11">
        <f>E679*(I679-1)*0.95</f>
        <v>1.995</v>
      </c>
      <c r="L679" s="11">
        <f t="shared" si="4"/>
        <v>142.62025</v>
      </c>
      <c r="M679" s="12"/>
      <c r="N679" s="12"/>
      <c r="O679" s="12"/>
      <c r="P679" s="12"/>
      <c r="Q679" s="12"/>
      <c r="R679" s="12"/>
      <c r="S679" s="12"/>
      <c r="T679" s="12"/>
    </row>
    <row r="680">
      <c r="A680" s="9">
        <v>43162.0</v>
      </c>
      <c r="B680" s="23" t="s">
        <v>747</v>
      </c>
      <c r="C680" s="23" t="s">
        <v>1038</v>
      </c>
      <c r="D680" s="10">
        <v>16.0</v>
      </c>
      <c r="E680" s="11">
        <v>1.0</v>
      </c>
      <c r="F680" s="10">
        <v>3.0</v>
      </c>
      <c r="G680" s="11">
        <f t="shared" ref="G680:G685" si="260">-E680</f>
        <v>-1</v>
      </c>
      <c r="H680" s="11">
        <f t="shared" si="2"/>
        <v>142.6575</v>
      </c>
      <c r="I680" s="11">
        <v>11.81</v>
      </c>
      <c r="J680" s="11"/>
      <c r="K680" s="11">
        <f t="shared" ref="K680:K685" si="261">-E680</f>
        <v>-1</v>
      </c>
      <c r="L680" s="11">
        <f t="shared" si="4"/>
        <v>141.62025</v>
      </c>
      <c r="M680" s="12"/>
      <c r="N680" s="12"/>
      <c r="O680" s="12"/>
      <c r="P680" s="12"/>
      <c r="Q680" s="12"/>
      <c r="R680" s="12"/>
      <c r="S680" s="12"/>
      <c r="T680" s="12"/>
    </row>
    <row r="681">
      <c r="A681" s="9">
        <v>43162.0</v>
      </c>
      <c r="B681" s="23" t="s">
        <v>747</v>
      </c>
      <c r="C681" s="23" t="s">
        <v>1039</v>
      </c>
      <c r="D681" s="10">
        <v>3.25</v>
      </c>
      <c r="E681" s="11">
        <v>1.0</v>
      </c>
      <c r="F681" s="10">
        <v>6.0</v>
      </c>
      <c r="G681" s="11">
        <f t="shared" si="260"/>
        <v>-1</v>
      </c>
      <c r="H681" s="11">
        <f t="shared" si="2"/>
        <v>141.6575</v>
      </c>
      <c r="I681" s="11">
        <v>3.95</v>
      </c>
      <c r="J681" s="11"/>
      <c r="K681" s="11">
        <f t="shared" si="261"/>
        <v>-1</v>
      </c>
      <c r="L681" s="11">
        <f t="shared" si="4"/>
        <v>140.62025</v>
      </c>
      <c r="M681" s="12"/>
      <c r="N681" s="12"/>
      <c r="O681" s="12"/>
      <c r="P681" s="12"/>
      <c r="Q681" s="12"/>
      <c r="R681" s="12"/>
      <c r="S681" s="12"/>
      <c r="T681" s="12"/>
    </row>
    <row r="682">
      <c r="A682" s="9">
        <v>43162.0</v>
      </c>
      <c r="B682" s="23" t="s">
        <v>1040</v>
      </c>
      <c r="C682" s="23" t="s">
        <v>1041</v>
      </c>
      <c r="D682" s="10">
        <v>5.0</v>
      </c>
      <c r="E682" s="11">
        <v>1.0</v>
      </c>
      <c r="F682" s="10">
        <v>3.0</v>
      </c>
      <c r="G682" s="11">
        <f t="shared" si="260"/>
        <v>-1</v>
      </c>
      <c r="H682" s="11">
        <f t="shared" si="2"/>
        <v>140.6575</v>
      </c>
      <c r="I682" s="11">
        <v>5.76</v>
      </c>
      <c r="J682" s="11"/>
      <c r="K682" s="11">
        <f t="shared" si="261"/>
        <v>-1</v>
      </c>
      <c r="L682" s="11">
        <f t="shared" si="4"/>
        <v>139.62025</v>
      </c>
      <c r="M682" s="12"/>
      <c r="N682" s="12"/>
      <c r="O682" s="12"/>
      <c r="P682" s="12"/>
      <c r="Q682" s="12"/>
      <c r="R682" s="12"/>
      <c r="S682" s="12"/>
      <c r="T682" s="12"/>
    </row>
    <row r="683">
      <c r="A683" s="9">
        <v>43162.0</v>
      </c>
      <c r="B683" s="23" t="s">
        <v>1022</v>
      </c>
      <c r="C683" s="23" t="s">
        <v>1042</v>
      </c>
      <c r="D683" s="10">
        <v>7.0</v>
      </c>
      <c r="E683" s="11">
        <v>1.0</v>
      </c>
      <c r="F683" s="10">
        <v>5.0</v>
      </c>
      <c r="G683" s="11">
        <f t="shared" si="260"/>
        <v>-1</v>
      </c>
      <c r="H683" s="11">
        <f t="shared" si="2"/>
        <v>139.6575</v>
      </c>
      <c r="I683" s="11">
        <v>10.91</v>
      </c>
      <c r="J683" s="11"/>
      <c r="K683" s="11">
        <f t="shared" si="261"/>
        <v>-1</v>
      </c>
      <c r="L683" s="11">
        <f t="shared" si="4"/>
        <v>138.62025</v>
      </c>
      <c r="M683" s="12"/>
      <c r="N683" s="12"/>
      <c r="O683" s="12"/>
      <c r="P683" s="12"/>
      <c r="Q683" s="12"/>
      <c r="R683" s="12"/>
      <c r="S683" s="12"/>
      <c r="T683" s="12"/>
    </row>
    <row r="684">
      <c r="A684" s="9">
        <v>43162.0</v>
      </c>
      <c r="B684" s="23" t="s">
        <v>754</v>
      </c>
      <c r="C684" s="23" t="s">
        <v>1043</v>
      </c>
      <c r="D684" s="10">
        <v>8.0</v>
      </c>
      <c r="E684" s="11">
        <v>1.0</v>
      </c>
      <c r="F684" s="10">
        <v>3.0</v>
      </c>
      <c r="G684" s="11">
        <f t="shared" si="260"/>
        <v>-1</v>
      </c>
      <c r="H684" s="11">
        <f t="shared" si="2"/>
        <v>138.6575</v>
      </c>
      <c r="I684" s="11">
        <v>3.17</v>
      </c>
      <c r="J684" s="11"/>
      <c r="K684" s="11">
        <f t="shared" si="261"/>
        <v>-1</v>
      </c>
      <c r="L684" s="11">
        <f t="shared" si="4"/>
        <v>137.62025</v>
      </c>
      <c r="M684" s="12"/>
      <c r="N684" s="12"/>
      <c r="O684" s="12"/>
      <c r="P684" s="12"/>
      <c r="Q684" s="12"/>
      <c r="R684" s="12"/>
      <c r="S684" s="12"/>
      <c r="T684" s="12"/>
    </row>
    <row r="685">
      <c r="A685" s="9">
        <v>43162.0</v>
      </c>
      <c r="B685" s="23" t="s">
        <v>754</v>
      </c>
      <c r="C685" s="23" t="s">
        <v>1044</v>
      </c>
      <c r="D685" s="10">
        <v>5.0</v>
      </c>
      <c r="E685" s="11">
        <v>1.0</v>
      </c>
      <c r="F685" s="10">
        <v>5.0</v>
      </c>
      <c r="G685" s="11">
        <f t="shared" si="260"/>
        <v>-1</v>
      </c>
      <c r="H685" s="11">
        <f t="shared" si="2"/>
        <v>137.6575</v>
      </c>
      <c r="I685" s="11">
        <v>5.1</v>
      </c>
      <c r="J685" s="11"/>
      <c r="K685" s="11">
        <f t="shared" si="261"/>
        <v>-1</v>
      </c>
      <c r="L685" s="11">
        <f t="shared" si="4"/>
        <v>136.62025</v>
      </c>
      <c r="M685" s="12"/>
      <c r="N685" s="12"/>
      <c r="O685" s="12"/>
      <c r="P685" s="12"/>
      <c r="Q685" s="12"/>
      <c r="R685" s="12"/>
      <c r="S685" s="12"/>
      <c r="T685" s="12"/>
    </row>
    <row r="686">
      <c r="A686" s="9">
        <v>43164.0</v>
      </c>
      <c r="B686" s="23" t="s">
        <v>1045</v>
      </c>
      <c r="C686" s="23" t="s">
        <v>1046</v>
      </c>
      <c r="D686" s="10">
        <v>11.0</v>
      </c>
      <c r="E686" s="11">
        <v>1.0</v>
      </c>
      <c r="F686" s="10">
        <v>3.0</v>
      </c>
      <c r="G686" s="11">
        <f>((E686/2)*((D686-1)/4))-(E686/2)</f>
        <v>0.75</v>
      </c>
      <c r="H686" s="11">
        <f t="shared" si="2"/>
        <v>138.4075</v>
      </c>
      <c r="I686" s="11">
        <v>8.86</v>
      </c>
      <c r="J686" s="11"/>
      <c r="K686" s="11">
        <f>(((E686/2)*((I686-1)/4))*0.95)-(E686/2)</f>
        <v>0.433375</v>
      </c>
      <c r="L686" s="11">
        <f t="shared" si="4"/>
        <v>137.053625</v>
      </c>
      <c r="M686" s="12"/>
      <c r="N686" s="12"/>
      <c r="O686" s="12"/>
      <c r="P686" s="12"/>
      <c r="Q686" s="12"/>
      <c r="R686" s="12"/>
      <c r="S686" s="12"/>
      <c r="T686" s="12"/>
    </row>
    <row r="687">
      <c r="A687" s="9">
        <v>43164.0</v>
      </c>
      <c r="B687" s="23" t="s">
        <v>1045</v>
      </c>
      <c r="C687" s="23" t="s">
        <v>1047</v>
      </c>
      <c r="D687" s="10">
        <v>4.0</v>
      </c>
      <c r="E687" s="11">
        <v>1.0</v>
      </c>
      <c r="F687" s="10">
        <v>8.0</v>
      </c>
      <c r="G687" s="11">
        <f t="shared" ref="G687:G690" si="262">-E687</f>
        <v>-1</v>
      </c>
      <c r="H687" s="11">
        <f t="shared" si="2"/>
        <v>137.4075</v>
      </c>
      <c r="I687" s="11">
        <v>3.95</v>
      </c>
      <c r="J687" s="11"/>
      <c r="K687" s="11">
        <f t="shared" ref="K687:K690" si="263">-E687</f>
        <v>-1</v>
      </c>
      <c r="L687" s="11">
        <f t="shared" si="4"/>
        <v>136.053625</v>
      </c>
      <c r="M687" s="12"/>
      <c r="N687" s="12"/>
      <c r="O687" s="12"/>
      <c r="P687" s="12"/>
      <c r="Q687" s="12"/>
      <c r="R687" s="12"/>
      <c r="S687" s="12"/>
      <c r="T687" s="12"/>
    </row>
    <row r="688">
      <c r="A688" s="9">
        <v>43164.0</v>
      </c>
      <c r="B688" s="23" t="s">
        <v>1048</v>
      </c>
      <c r="C688" s="23" t="s">
        <v>1049</v>
      </c>
      <c r="D688" s="10">
        <v>4.0</v>
      </c>
      <c r="E688" s="11">
        <v>1.0</v>
      </c>
      <c r="F688" s="10">
        <v>2.0</v>
      </c>
      <c r="G688" s="11">
        <f t="shared" si="262"/>
        <v>-1</v>
      </c>
      <c r="H688" s="11">
        <f t="shared" si="2"/>
        <v>136.4075</v>
      </c>
      <c r="I688" s="11">
        <v>3.32</v>
      </c>
      <c r="J688" s="11"/>
      <c r="K688" s="11">
        <f t="shared" si="263"/>
        <v>-1</v>
      </c>
      <c r="L688" s="11">
        <f t="shared" si="4"/>
        <v>135.053625</v>
      </c>
      <c r="M688" s="12"/>
      <c r="N688" s="12"/>
      <c r="O688" s="12"/>
      <c r="P688" s="12"/>
      <c r="Q688" s="12"/>
      <c r="R688" s="12"/>
      <c r="S688" s="12"/>
      <c r="T688" s="12"/>
    </row>
    <row r="689">
      <c r="A689" s="9">
        <v>43164.0</v>
      </c>
      <c r="B689" s="23" t="s">
        <v>1048</v>
      </c>
      <c r="C689" s="23" t="s">
        <v>1050</v>
      </c>
      <c r="D689" s="10">
        <v>5.0</v>
      </c>
      <c r="E689" s="11">
        <v>1.0</v>
      </c>
      <c r="F689" s="10">
        <v>3.0</v>
      </c>
      <c r="G689" s="11">
        <f t="shared" si="262"/>
        <v>-1</v>
      </c>
      <c r="H689" s="11">
        <f t="shared" si="2"/>
        <v>135.4075</v>
      </c>
      <c r="I689" s="11">
        <v>6.88</v>
      </c>
      <c r="J689" s="11"/>
      <c r="K689" s="11">
        <f t="shared" si="263"/>
        <v>-1</v>
      </c>
      <c r="L689" s="11">
        <f t="shared" si="4"/>
        <v>134.053625</v>
      </c>
      <c r="M689" s="12"/>
      <c r="N689" s="12"/>
      <c r="O689" s="12"/>
      <c r="P689" s="12"/>
      <c r="Q689" s="12"/>
      <c r="R689" s="12"/>
      <c r="S689" s="12"/>
      <c r="T689" s="12"/>
    </row>
    <row r="690">
      <c r="A690" s="9">
        <v>43164.0</v>
      </c>
      <c r="B690" s="23" t="s">
        <v>736</v>
      </c>
      <c r="C690" s="23" t="s">
        <v>1051</v>
      </c>
      <c r="D690" s="23">
        <v>3.0</v>
      </c>
      <c r="E690" s="11">
        <v>1.0</v>
      </c>
      <c r="F690" s="10">
        <v>2.0</v>
      </c>
      <c r="G690" s="11">
        <f t="shared" si="262"/>
        <v>-1</v>
      </c>
      <c r="H690" s="11">
        <f t="shared" si="2"/>
        <v>134.4075</v>
      </c>
      <c r="I690" s="11">
        <v>1.95</v>
      </c>
      <c r="J690" s="11"/>
      <c r="K690" s="11">
        <f t="shared" si="263"/>
        <v>-1</v>
      </c>
      <c r="L690" s="11">
        <f t="shared" si="4"/>
        <v>133.053625</v>
      </c>
      <c r="M690" s="12"/>
      <c r="N690" s="12"/>
      <c r="O690" s="12"/>
      <c r="P690" s="12"/>
      <c r="Q690" s="12"/>
      <c r="R690" s="12"/>
      <c r="S690" s="12"/>
      <c r="T690" s="12"/>
    </row>
    <row r="691">
      <c r="A691" s="9">
        <v>43164.0</v>
      </c>
      <c r="B691" s="23" t="s">
        <v>1052</v>
      </c>
      <c r="C691" s="23" t="s">
        <v>1053</v>
      </c>
      <c r="D691" s="10">
        <v>3.75</v>
      </c>
      <c r="E691" s="11">
        <v>1.0</v>
      </c>
      <c r="F691" s="10">
        <v>1.0</v>
      </c>
      <c r="G691" s="11">
        <f>E691*(D691-1)</f>
        <v>2.75</v>
      </c>
      <c r="H691" s="11">
        <f t="shared" si="2"/>
        <v>137.1575</v>
      </c>
      <c r="I691" s="11">
        <v>3.16</v>
      </c>
      <c r="J691" s="11"/>
      <c r="K691" s="11">
        <f>E691*(I691-1)*0.95</f>
        <v>2.052</v>
      </c>
      <c r="L691" s="11">
        <f t="shared" si="4"/>
        <v>135.105625</v>
      </c>
      <c r="M691" s="12"/>
      <c r="N691" s="12"/>
      <c r="O691" s="12"/>
      <c r="P691" s="12"/>
      <c r="Q691" s="12"/>
      <c r="R691" s="12"/>
      <c r="S691" s="12"/>
      <c r="T691" s="12"/>
    </row>
    <row r="692">
      <c r="A692" s="9">
        <v>43164.0</v>
      </c>
      <c r="B692" s="23" t="s">
        <v>1054</v>
      </c>
      <c r="C692" s="23" t="s">
        <v>1055</v>
      </c>
      <c r="D692" s="10">
        <v>4.5</v>
      </c>
      <c r="E692" s="11">
        <v>1.0</v>
      </c>
      <c r="F692" s="10">
        <v>2.0</v>
      </c>
      <c r="G692" s="11">
        <f t="shared" ref="G692:G694" si="264">-E692</f>
        <v>-1</v>
      </c>
      <c r="H692" s="11">
        <f t="shared" si="2"/>
        <v>136.1575</v>
      </c>
      <c r="I692" s="11">
        <v>6.2</v>
      </c>
      <c r="J692" s="11"/>
      <c r="K692" s="11">
        <f t="shared" ref="K692:K694" si="265">-E692</f>
        <v>-1</v>
      </c>
      <c r="L692" s="11">
        <f t="shared" si="4"/>
        <v>134.105625</v>
      </c>
      <c r="M692" s="12"/>
      <c r="N692" s="12"/>
      <c r="O692" s="12"/>
      <c r="P692" s="12"/>
      <c r="Q692" s="12"/>
      <c r="R692" s="12"/>
      <c r="S692" s="12"/>
      <c r="T692" s="12"/>
    </row>
    <row r="693">
      <c r="A693" s="9">
        <v>43164.0</v>
      </c>
      <c r="B693" s="23" t="s">
        <v>816</v>
      </c>
      <c r="C693" s="23" t="s">
        <v>1056</v>
      </c>
      <c r="D693" s="10">
        <v>11.0</v>
      </c>
      <c r="E693" s="11">
        <v>1.0</v>
      </c>
      <c r="F693" s="10">
        <v>4.0</v>
      </c>
      <c r="G693" s="11">
        <f t="shared" si="264"/>
        <v>-1</v>
      </c>
      <c r="H693" s="11">
        <f t="shared" si="2"/>
        <v>135.1575</v>
      </c>
      <c r="I693" s="11">
        <v>7.97</v>
      </c>
      <c r="J693" s="11"/>
      <c r="K693" s="11">
        <f t="shared" si="265"/>
        <v>-1</v>
      </c>
      <c r="L693" s="11">
        <f t="shared" si="4"/>
        <v>133.105625</v>
      </c>
      <c r="M693" s="12"/>
      <c r="N693" s="12"/>
      <c r="O693" s="12"/>
      <c r="P693" s="12"/>
      <c r="Q693" s="12"/>
      <c r="R693" s="12"/>
      <c r="S693" s="12"/>
      <c r="T693" s="12"/>
    </row>
    <row r="694">
      <c r="A694" s="9">
        <v>43165.0</v>
      </c>
      <c r="B694" s="23" t="s">
        <v>303</v>
      </c>
      <c r="C694" s="23" t="s">
        <v>1057</v>
      </c>
      <c r="D694" s="10">
        <v>15.0</v>
      </c>
      <c r="E694" s="11">
        <v>1.0</v>
      </c>
      <c r="F694" s="10">
        <v>6.0</v>
      </c>
      <c r="G694" s="11">
        <f t="shared" si="264"/>
        <v>-1</v>
      </c>
      <c r="H694" s="11">
        <f t="shared" si="2"/>
        <v>134.1575</v>
      </c>
      <c r="I694" s="11">
        <v>13.34</v>
      </c>
      <c r="J694" s="11"/>
      <c r="K694" s="11">
        <f t="shared" si="265"/>
        <v>-1</v>
      </c>
      <c r="L694" s="11">
        <f t="shared" si="4"/>
        <v>132.105625</v>
      </c>
      <c r="M694" s="12"/>
      <c r="N694" s="12"/>
      <c r="O694" s="12"/>
      <c r="P694" s="12"/>
      <c r="Q694" s="12"/>
      <c r="R694" s="12"/>
      <c r="S694" s="12"/>
      <c r="T694" s="12"/>
    </row>
    <row r="695">
      <c r="A695" s="9">
        <v>43165.0</v>
      </c>
      <c r="B695" s="23" t="s">
        <v>1033</v>
      </c>
      <c r="C695" s="23" t="s">
        <v>1058</v>
      </c>
      <c r="D695" s="10">
        <v>4.0</v>
      </c>
      <c r="E695" s="11">
        <v>1.0</v>
      </c>
      <c r="F695" s="10">
        <v>1.0</v>
      </c>
      <c r="G695" s="11">
        <f>E695*(D695-1)</f>
        <v>3</v>
      </c>
      <c r="H695" s="11">
        <f t="shared" si="2"/>
        <v>137.1575</v>
      </c>
      <c r="I695" s="11">
        <v>5.82</v>
      </c>
      <c r="J695" s="11"/>
      <c r="K695" s="11">
        <f>E695*(I695-1)*0.95</f>
        <v>4.579</v>
      </c>
      <c r="L695" s="11">
        <f t="shared" si="4"/>
        <v>136.684625</v>
      </c>
      <c r="M695" s="12"/>
      <c r="N695" s="12"/>
      <c r="O695" s="12"/>
      <c r="P695" s="12"/>
      <c r="Q695" s="12"/>
      <c r="R695" s="12"/>
      <c r="S695" s="12"/>
      <c r="T695" s="12"/>
    </row>
    <row r="696">
      <c r="A696" s="9">
        <v>43165.0</v>
      </c>
      <c r="B696" s="23" t="s">
        <v>1059</v>
      </c>
      <c r="C696" s="23" t="s">
        <v>1060</v>
      </c>
      <c r="D696" s="23">
        <v>9.0</v>
      </c>
      <c r="E696" s="11">
        <v>1.0</v>
      </c>
      <c r="F696" s="10">
        <v>2.0</v>
      </c>
      <c r="G696" s="11">
        <f>((E696/2)*((D696-1)/4))-(E696/2)</f>
        <v>0.5</v>
      </c>
      <c r="H696" s="11">
        <f t="shared" si="2"/>
        <v>137.6575</v>
      </c>
      <c r="I696" s="11">
        <v>9.91</v>
      </c>
      <c r="J696" s="11"/>
      <c r="K696" s="11">
        <f>(((E696/2)*((I696-1)/4))*0.95)-(E696/2)</f>
        <v>0.5580625</v>
      </c>
      <c r="L696" s="11">
        <f t="shared" si="4"/>
        <v>137.2426875</v>
      </c>
      <c r="M696" s="12"/>
      <c r="N696" s="12"/>
      <c r="O696" s="12"/>
      <c r="P696" s="12"/>
      <c r="Q696" s="12"/>
      <c r="R696" s="12"/>
      <c r="S696" s="12"/>
      <c r="T696" s="12"/>
    </row>
    <row r="697">
      <c r="A697" s="9">
        <v>43165.0</v>
      </c>
      <c r="B697" s="23" t="s">
        <v>1059</v>
      </c>
      <c r="C697" s="23" t="s">
        <v>26</v>
      </c>
      <c r="D697" s="23">
        <v>11.0</v>
      </c>
      <c r="E697" s="11">
        <v>1.0</v>
      </c>
      <c r="F697" s="10">
        <v>6.0</v>
      </c>
      <c r="G697" s="11">
        <f t="shared" ref="G697:G698" si="266">-E697</f>
        <v>-1</v>
      </c>
      <c r="H697" s="11">
        <f t="shared" si="2"/>
        <v>136.6575</v>
      </c>
      <c r="I697" s="11">
        <v>9.38</v>
      </c>
      <c r="J697" s="11"/>
      <c r="K697" s="11">
        <f t="shared" ref="K697:K698" si="267">-E697</f>
        <v>-1</v>
      </c>
      <c r="L697" s="11">
        <f t="shared" si="4"/>
        <v>136.2426875</v>
      </c>
      <c r="M697" s="12"/>
      <c r="N697" s="12"/>
      <c r="O697" s="12"/>
      <c r="P697" s="12"/>
      <c r="Q697" s="12"/>
      <c r="R697" s="12"/>
      <c r="S697" s="12"/>
      <c r="T697" s="12"/>
    </row>
    <row r="698">
      <c r="A698" s="9">
        <v>43165.0</v>
      </c>
      <c r="B698" s="23" t="s">
        <v>1061</v>
      </c>
      <c r="C698" s="23" t="s">
        <v>1062</v>
      </c>
      <c r="D698" s="23">
        <v>14.0</v>
      </c>
      <c r="E698" s="11">
        <v>1.0</v>
      </c>
      <c r="F698" s="10">
        <v>5.0</v>
      </c>
      <c r="G698" s="11">
        <f t="shared" si="266"/>
        <v>-1</v>
      </c>
      <c r="H698" s="11">
        <f t="shared" si="2"/>
        <v>135.6575</v>
      </c>
      <c r="I698" s="11">
        <v>6.81</v>
      </c>
      <c r="J698" s="11"/>
      <c r="K698" s="11">
        <f t="shared" si="267"/>
        <v>-1</v>
      </c>
      <c r="L698" s="11">
        <f t="shared" si="4"/>
        <v>135.2426875</v>
      </c>
      <c r="M698" s="12"/>
      <c r="N698" s="12"/>
      <c r="O698" s="12"/>
      <c r="P698" s="12"/>
      <c r="Q698" s="12"/>
      <c r="R698" s="12"/>
      <c r="S698" s="12"/>
      <c r="T698" s="12"/>
    </row>
    <row r="699">
      <c r="A699" s="9">
        <v>43166.0</v>
      </c>
      <c r="B699" s="23" t="s">
        <v>151</v>
      </c>
      <c r="C699" s="23" t="s">
        <v>1063</v>
      </c>
      <c r="D699" s="10">
        <v>4.0</v>
      </c>
      <c r="E699" s="11">
        <v>1.0</v>
      </c>
      <c r="F699" s="10">
        <v>1.0</v>
      </c>
      <c r="G699" s="11">
        <f>E699*(D699-1)</f>
        <v>3</v>
      </c>
      <c r="H699" s="11">
        <f t="shared" si="2"/>
        <v>138.6575</v>
      </c>
      <c r="I699" s="11">
        <v>2.23</v>
      </c>
      <c r="J699" s="11"/>
      <c r="K699" s="11">
        <f>E699*(I699-1)*0.95</f>
        <v>1.1685</v>
      </c>
      <c r="L699" s="11">
        <f t="shared" si="4"/>
        <v>136.4111875</v>
      </c>
      <c r="M699" s="12"/>
      <c r="N699" s="12"/>
      <c r="O699" s="12"/>
      <c r="P699" s="12"/>
      <c r="Q699" s="12"/>
      <c r="R699" s="12"/>
      <c r="S699" s="12"/>
      <c r="T699" s="12"/>
    </row>
    <row r="700">
      <c r="A700" s="9">
        <v>43166.0</v>
      </c>
      <c r="B700" s="23" t="s">
        <v>23</v>
      </c>
      <c r="C700" s="23" t="s">
        <v>1064</v>
      </c>
      <c r="D700" s="10">
        <v>8.0</v>
      </c>
      <c r="E700" s="11">
        <v>1.0</v>
      </c>
      <c r="F700" s="10">
        <v>2.0</v>
      </c>
      <c r="G700" s="11">
        <f>((E700/2)*((D700-1)/4))-(E700/2)</f>
        <v>0.375</v>
      </c>
      <c r="H700" s="11">
        <f t="shared" si="2"/>
        <v>139.0325</v>
      </c>
      <c r="I700" s="11">
        <v>6.2</v>
      </c>
      <c r="J700" s="11"/>
      <c r="K700" s="11">
        <f>(((E700/2)*((I700-1)/4))*0.95)-(E700/2)</f>
        <v>0.1175</v>
      </c>
      <c r="L700" s="11">
        <f t="shared" si="4"/>
        <v>136.5286875</v>
      </c>
      <c r="M700" s="12"/>
      <c r="N700" s="12"/>
      <c r="O700" s="12"/>
      <c r="P700" s="12"/>
      <c r="Q700" s="12"/>
      <c r="R700" s="12"/>
      <c r="S700" s="12"/>
      <c r="T700" s="12"/>
    </row>
    <row r="701">
      <c r="A701" s="9">
        <v>43166.0</v>
      </c>
      <c r="B701" s="23" t="s">
        <v>173</v>
      </c>
      <c r="C701" s="23" t="s">
        <v>1065</v>
      </c>
      <c r="D701" s="10">
        <v>8.0</v>
      </c>
      <c r="E701" s="11">
        <v>1.0</v>
      </c>
      <c r="F701" s="10">
        <v>1.0</v>
      </c>
      <c r="G701" s="11">
        <f>((E701/2)*(D701-1))+((E701/2)*((D701-1)/4))</f>
        <v>4.375</v>
      </c>
      <c r="H701" s="11">
        <f t="shared" si="2"/>
        <v>143.4075</v>
      </c>
      <c r="I701" s="11">
        <v>7.78</v>
      </c>
      <c r="J701" s="11"/>
      <c r="K701" s="11">
        <f>(((E701/2)*(I701-1))+((E701/2)*((I701-1)/4))*0.95)</f>
        <v>4.195125</v>
      </c>
      <c r="L701" s="11">
        <f t="shared" si="4"/>
        <v>140.7238125</v>
      </c>
      <c r="M701" s="12"/>
      <c r="N701" s="12"/>
      <c r="O701" s="12"/>
      <c r="P701" s="12"/>
      <c r="Q701" s="12"/>
      <c r="R701" s="12"/>
      <c r="S701" s="12"/>
      <c r="T701" s="12"/>
    </row>
    <row r="702">
      <c r="A702" s="9">
        <v>43166.0</v>
      </c>
      <c r="B702" s="23" t="s">
        <v>173</v>
      </c>
      <c r="C702" s="23" t="s">
        <v>1066</v>
      </c>
      <c r="D702" s="10">
        <v>4.33</v>
      </c>
      <c r="E702" s="11">
        <v>1.0</v>
      </c>
      <c r="F702" s="10">
        <v>3.0</v>
      </c>
      <c r="G702" s="11">
        <f t="shared" ref="G702:G704" si="268">-E702</f>
        <v>-1</v>
      </c>
      <c r="H702" s="11">
        <f t="shared" si="2"/>
        <v>142.4075</v>
      </c>
      <c r="I702" s="11">
        <v>4.61</v>
      </c>
      <c r="J702" s="11"/>
      <c r="K702" s="11">
        <f t="shared" ref="K702:K704" si="269">-E702</f>
        <v>-1</v>
      </c>
      <c r="L702" s="11">
        <f t="shared" si="4"/>
        <v>139.7238125</v>
      </c>
      <c r="M702" s="12"/>
      <c r="N702" s="12"/>
      <c r="O702" s="12"/>
      <c r="P702" s="12"/>
      <c r="Q702" s="12"/>
      <c r="R702" s="12"/>
      <c r="S702" s="12"/>
      <c r="T702" s="12"/>
    </row>
    <row r="703">
      <c r="A703" s="9">
        <v>43166.0</v>
      </c>
      <c r="B703" s="23" t="s">
        <v>177</v>
      </c>
      <c r="C703" s="23" t="s">
        <v>1067</v>
      </c>
      <c r="D703" s="10">
        <v>8.0</v>
      </c>
      <c r="E703" s="11">
        <v>1.0</v>
      </c>
      <c r="F703" s="10">
        <v>4.0</v>
      </c>
      <c r="G703" s="11">
        <f t="shared" si="268"/>
        <v>-1</v>
      </c>
      <c r="H703" s="11">
        <f t="shared" si="2"/>
        <v>141.4075</v>
      </c>
      <c r="I703" s="11">
        <v>4.4</v>
      </c>
      <c r="J703" s="11"/>
      <c r="K703" s="11">
        <f t="shared" si="269"/>
        <v>-1</v>
      </c>
      <c r="L703" s="11">
        <f t="shared" si="4"/>
        <v>138.7238125</v>
      </c>
      <c r="M703" s="12"/>
      <c r="N703" s="12"/>
      <c r="O703" s="12"/>
      <c r="P703" s="12"/>
      <c r="Q703" s="12"/>
      <c r="R703" s="12"/>
      <c r="S703" s="12"/>
      <c r="T703" s="12"/>
    </row>
    <row r="704">
      <c r="A704" s="9">
        <v>43166.0</v>
      </c>
      <c r="B704" s="23" t="s">
        <v>747</v>
      </c>
      <c r="C704" s="23" t="s">
        <v>874</v>
      </c>
      <c r="D704" s="10">
        <v>2.5</v>
      </c>
      <c r="E704" s="11">
        <v>1.0</v>
      </c>
      <c r="F704" s="10">
        <v>3.0</v>
      </c>
      <c r="G704" s="11">
        <f t="shared" si="268"/>
        <v>-1</v>
      </c>
      <c r="H704" s="11">
        <f t="shared" si="2"/>
        <v>140.4075</v>
      </c>
      <c r="I704" s="11">
        <v>1.83</v>
      </c>
      <c r="J704" s="11"/>
      <c r="K704" s="11">
        <f t="shared" si="269"/>
        <v>-1</v>
      </c>
      <c r="L704" s="11">
        <f t="shared" si="4"/>
        <v>137.7238125</v>
      </c>
      <c r="M704" s="12"/>
      <c r="N704" s="12"/>
      <c r="O704" s="12"/>
      <c r="P704" s="12"/>
      <c r="Q704" s="12"/>
      <c r="R704" s="12"/>
      <c r="S704" s="12"/>
      <c r="T704" s="12"/>
    </row>
    <row r="705">
      <c r="A705" s="9">
        <v>43166.0</v>
      </c>
      <c r="B705" s="23" t="s">
        <v>1068</v>
      </c>
      <c r="C705" s="23" t="s">
        <v>1069</v>
      </c>
      <c r="D705" s="10">
        <v>8.0</v>
      </c>
      <c r="E705" s="11">
        <v>1.0</v>
      </c>
      <c r="F705" s="10">
        <v>2.0</v>
      </c>
      <c r="G705" s="11">
        <f>((E705/2)*((D705-1)/4))-(E705/2)</f>
        <v>0.375</v>
      </c>
      <c r="H705" s="11">
        <f t="shared" si="2"/>
        <v>140.7825</v>
      </c>
      <c r="I705" s="11">
        <v>8.24</v>
      </c>
      <c r="J705" s="11"/>
      <c r="K705" s="11">
        <f>(((E705/2)*((I705-1)/4))*0.95)-(E705/2)</f>
        <v>0.35975</v>
      </c>
      <c r="L705" s="11">
        <f t="shared" si="4"/>
        <v>138.0835625</v>
      </c>
      <c r="M705" s="12"/>
      <c r="N705" s="12"/>
      <c r="O705" s="12"/>
      <c r="P705" s="12"/>
      <c r="Q705" s="12"/>
      <c r="R705" s="12"/>
      <c r="S705" s="12"/>
      <c r="T705" s="12"/>
    </row>
    <row r="706">
      <c r="A706" s="9">
        <v>43166.0</v>
      </c>
      <c r="B706" s="23" t="s">
        <v>1068</v>
      </c>
      <c r="C706" s="23" t="s">
        <v>1070</v>
      </c>
      <c r="D706" s="10">
        <v>5.5</v>
      </c>
      <c r="E706" s="11">
        <v>1.0</v>
      </c>
      <c r="F706" s="10">
        <v>6.0</v>
      </c>
      <c r="G706" s="11">
        <f>-E706</f>
        <v>-1</v>
      </c>
      <c r="H706" s="11">
        <f t="shared" si="2"/>
        <v>139.7825</v>
      </c>
      <c r="I706" s="11">
        <v>3.97</v>
      </c>
      <c r="J706" s="11"/>
      <c r="K706" s="11">
        <f>-E706</f>
        <v>-1</v>
      </c>
      <c r="L706" s="11">
        <f t="shared" si="4"/>
        <v>137.0835625</v>
      </c>
      <c r="M706" s="12"/>
      <c r="N706" s="12"/>
      <c r="O706" s="12"/>
      <c r="P706" s="12"/>
      <c r="Q706" s="12"/>
      <c r="R706" s="12"/>
      <c r="S706" s="12"/>
      <c r="T706" s="12"/>
    </row>
    <row r="707">
      <c r="A707" s="9">
        <v>43166.0</v>
      </c>
      <c r="B707" s="23" t="s">
        <v>1071</v>
      </c>
      <c r="C707" s="23" t="s">
        <v>1072</v>
      </c>
      <c r="D707" s="10">
        <v>5.0</v>
      </c>
      <c r="E707" s="11">
        <v>1.0</v>
      </c>
      <c r="F707" s="10">
        <v>3.0</v>
      </c>
      <c r="G707" s="11">
        <f>((E707/2)*((D707-1)/4))-(E707/2)</f>
        <v>0</v>
      </c>
      <c r="H707" s="11">
        <f t="shared" si="2"/>
        <v>139.7825</v>
      </c>
      <c r="I707" s="11">
        <v>3.61</v>
      </c>
      <c r="J707" s="11"/>
      <c r="K707" s="11">
        <f>(((E707/2)*((I707-1)/4))*0.95)-(E707/2)</f>
        <v>-0.1900625</v>
      </c>
      <c r="L707" s="11">
        <f t="shared" si="4"/>
        <v>136.8935</v>
      </c>
      <c r="M707" s="12"/>
      <c r="N707" s="12"/>
      <c r="O707" s="12"/>
      <c r="P707" s="12"/>
      <c r="Q707" s="12"/>
      <c r="R707" s="12"/>
      <c r="S707" s="12"/>
      <c r="T707" s="12"/>
    </row>
    <row r="708">
      <c r="A708" s="9">
        <v>43166.0</v>
      </c>
      <c r="B708" s="23" t="s">
        <v>1071</v>
      </c>
      <c r="C708" s="23" t="s">
        <v>1073</v>
      </c>
      <c r="D708" s="10">
        <v>12.0</v>
      </c>
      <c r="E708" s="11">
        <v>1.0</v>
      </c>
      <c r="F708" s="10">
        <v>5.0</v>
      </c>
      <c r="G708" s="11">
        <f t="shared" ref="G708:G711" si="270">-E708</f>
        <v>-1</v>
      </c>
      <c r="H708" s="11">
        <f t="shared" si="2"/>
        <v>138.7825</v>
      </c>
      <c r="I708" s="11">
        <v>16.59</v>
      </c>
      <c r="J708" s="11"/>
      <c r="K708" s="11">
        <f t="shared" ref="K708:K711" si="271">-E708</f>
        <v>-1</v>
      </c>
      <c r="L708" s="11">
        <f t="shared" si="4"/>
        <v>135.8935</v>
      </c>
      <c r="M708" s="12"/>
      <c r="N708" s="12"/>
      <c r="O708" s="12"/>
      <c r="P708" s="12"/>
      <c r="Q708" s="12"/>
      <c r="R708" s="12"/>
      <c r="S708" s="12"/>
      <c r="T708" s="12"/>
    </row>
    <row r="709">
      <c r="A709" s="26">
        <v>43167.0</v>
      </c>
      <c r="B709" s="23" t="s">
        <v>163</v>
      </c>
      <c r="C709" s="23" t="s">
        <v>1074</v>
      </c>
      <c r="D709" s="23">
        <v>4.5</v>
      </c>
      <c r="E709" s="11">
        <v>1.0</v>
      </c>
      <c r="F709" s="10">
        <v>8.0</v>
      </c>
      <c r="G709" s="11">
        <f t="shared" si="270"/>
        <v>-1</v>
      </c>
      <c r="H709" s="11">
        <f t="shared" si="2"/>
        <v>137.7825</v>
      </c>
      <c r="I709" s="11">
        <v>5.7</v>
      </c>
      <c r="J709" s="11"/>
      <c r="K709" s="11">
        <f t="shared" si="271"/>
        <v>-1</v>
      </c>
      <c r="L709" s="11">
        <f t="shared" si="4"/>
        <v>134.8935</v>
      </c>
      <c r="M709" s="12"/>
      <c r="N709" s="12"/>
      <c r="O709" s="12"/>
      <c r="P709" s="12"/>
      <c r="Q709" s="12"/>
      <c r="R709" s="12"/>
      <c r="S709" s="12"/>
      <c r="T709" s="12"/>
    </row>
    <row r="710">
      <c r="A710" s="26">
        <v>43167.0</v>
      </c>
      <c r="B710" s="23" t="s">
        <v>636</v>
      </c>
      <c r="C710" s="23" t="s">
        <v>1075</v>
      </c>
      <c r="D710" s="10">
        <v>13.0</v>
      </c>
      <c r="E710" s="11">
        <v>1.0</v>
      </c>
      <c r="F710" s="10">
        <v>5.0</v>
      </c>
      <c r="G710" s="11">
        <f t="shared" si="270"/>
        <v>-1</v>
      </c>
      <c r="H710" s="11">
        <f t="shared" si="2"/>
        <v>136.7825</v>
      </c>
      <c r="I710" s="11">
        <v>11.5</v>
      </c>
      <c r="J710" s="11"/>
      <c r="K710" s="11">
        <f t="shared" si="271"/>
        <v>-1</v>
      </c>
      <c r="L710" s="11">
        <f t="shared" si="4"/>
        <v>133.8935</v>
      </c>
      <c r="M710" s="12"/>
      <c r="N710" s="12"/>
      <c r="O710" s="12"/>
      <c r="P710" s="12"/>
      <c r="Q710" s="12"/>
      <c r="R710" s="12"/>
      <c r="S710" s="12"/>
      <c r="T710" s="12"/>
    </row>
    <row r="711">
      <c r="A711" s="26">
        <v>43167.0</v>
      </c>
      <c r="B711" s="23" t="s">
        <v>636</v>
      </c>
      <c r="C711" s="23" t="s">
        <v>1076</v>
      </c>
      <c r="D711" s="10">
        <v>9.0</v>
      </c>
      <c r="E711" s="11">
        <v>1.0</v>
      </c>
      <c r="F711" s="10">
        <v>8.0</v>
      </c>
      <c r="G711" s="11">
        <f t="shared" si="270"/>
        <v>-1</v>
      </c>
      <c r="H711" s="11">
        <f t="shared" si="2"/>
        <v>135.7825</v>
      </c>
      <c r="I711" s="11">
        <v>7.31</v>
      </c>
      <c r="J711" s="11"/>
      <c r="K711" s="11">
        <f t="shared" si="271"/>
        <v>-1</v>
      </c>
      <c r="L711" s="11">
        <f t="shared" si="4"/>
        <v>132.8935</v>
      </c>
      <c r="M711" s="12"/>
      <c r="N711" s="12"/>
      <c r="O711" s="12"/>
      <c r="P711" s="12"/>
      <c r="Q711" s="12"/>
      <c r="R711" s="12"/>
      <c r="S711" s="12"/>
      <c r="T711" s="12"/>
    </row>
    <row r="712">
      <c r="A712" s="26">
        <v>43167.0</v>
      </c>
      <c r="B712" s="23" t="s">
        <v>169</v>
      </c>
      <c r="C712" s="23" t="s">
        <v>1077</v>
      </c>
      <c r="D712" s="10">
        <v>5.5</v>
      </c>
      <c r="E712" s="11">
        <v>1.0</v>
      </c>
      <c r="F712" s="10">
        <v>1.0</v>
      </c>
      <c r="G712" s="11">
        <f>((E712/2)*(D712-1))+((E712/2)*((D712-1)/4))</f>
        <v>2.8125</v>
      </c>
      <c r="H712" s="11">
        <f t="shared" si="2"/>
        <v>138.595</v>
      </c>
      <c r="I712" s="11">
        <v>3.95</v>
      </c>
      <c r="J712" s="11"/>
      <c r="K712" s="11">
        <f>(((E712/2)*(I712-1))+((E712/2)*((I712-1)/4))*0.95)</f>
        <v>1.8253125</v>
      </c>
      <c r="L712" s="11">
        <f t="shared" si="4"/>
        <v>134.7188125</v>
      </c>
      <c r="M712" s="12"/>
      <c r="N712" s="12"/>
      <c r="O712" s="12"/>
      <c r="P712" s="12"/>
      <c r="Q712" s="12"/>
      <c r="R712" s="12"/>
      <c r="S712" s="12"/>
      <c r="T712" s="12"/>
    </row>
    <row r="713">
      <c r="A713" s="26">
        <v>43167.0</v>
      </c>
      <c r="B713" s="23" t="s">
        <v>1078</v>
      </c>
      <c r="C713" s="23" t="s">
        <v>1079</v>
      </c>
      <c r="D713" s="23">
        <v>9.0</v>
      </c>
      <c r="E713" s="11">
        <v>1.0</v>
      </c>
      <c r="F713" s="10">
        <v>2.0</v>
      </c>
      <c r="G713" s="11">
        <f t="shared" ref="G713:G714" si="272">((E713/2)*((D713-1)/4))-(E713/2)</f>
        <v>0.5</v>
      </c>
      <c r="H713" s="11">
        <f t="shared" si="2"/>
        <v>139.095</v>
      </c>
      <c r="I713" s="11">
        <v>9.09</v>
      </c>
      <c r="J713" s="11"/>
      <c r="K713" s="11">
        <f t="shared" ref="K713:K714" si="273">(((E713/2)*((I713-1)/4))*0.95)-(E713/2)</f>
        <v>0.4606875</v>
      </c>
      <c r="L713" s="11">
        <f t="shared" si="4"/>
        <v>135.1795</v>
      </c>
      <c r="M713" s="12"/>
      <c r="N713" s="12"/>
      <c r="O713" s="12"/>
      <c r="P713" s="12"/>
      <c r="Q713" s="12"/>
      <c r="R713" s="12"/>
      <c r="S713" s="12"/>
      <c r="T713" s="12"/>
    </row>
    <row r="714">
      <c r="A714" s="26">
        <v>43167.0</v>
      </c>
      <c r="B714" s="23" t="s">
        <v>1080</v>
      </c>
      <c r="C714" s="23" t="s">
        <v>1081</v>
      </c>
      <c r="D714" s="23">
        <v>9.0</v>
      </c>
      <c r="E714" s="11">
        <v>1.0</v>
      </c>
      <c r="F714" s="10">
        <v>3.0</v>
      </c>
      <c r="G714" s="11">
        <f t="shared" si="272"/>
        <v>0.5</v>
      </c>
      <c r="H714" s="11">
        <f t="shared" si="2"/>
        <v>139.595</v>
      </c>
      <c r="I714" s="11">
        <v>9.1</v>
      </c>
      <c r="J714" s="11"/>
      <c r="K714" s="11">
        <f t="shared" si="273"/>
        <v>0.461875</v>
      </c>
      <c r="L714" s="11">
        <f t="shared" si="4"/>
        <v>135.641375</v>
      </c>
      <c r="M714" s="12"/>
      <c r="N714" s="12"/>
      <c r="O714" s="12"/>
      <c r="P714" s="12"/>
      <c r="Q714" s="12"/>
      <c r="R714" s="12"/>
      <c r="S714" s="12"/>
      <c r="T714" s="12"/>
    </row>
    <row r="715">
      <c r="A715" s="26">
        <v>43167.0</v>
      </c>
      <c r="B715" s="23" t="s">
        <v>1080</v>
      </c>
      <c r="C715" s="23" t="s">
        <v>1082</v>
      </c>
      <c r="D715" s="10">
        <v>6.0</v>
      </c>
      <c r="E715" s="11">
        <v>1.0</v>
      </c>
      <c r="F715" s="10">
        <v>5.0</v>
      </c>
      <c r="G715" s="11">
        <f t="shared" ref="G715:G716" si="274">-E715</f>
        <v>-1</v>
      </c>
      <c r="H715" s="11">
        <f t="shared" si="2"/>
        <v>138.595</v>
      </c>
      <c r="I715" s="11">
        <v>4.8</v>
      </c>
      <c r="J715" s="11"/>
      <c r="K715" s="11">
        <f t="shared" ref="K715:K716" si="275">-E715</f>
        <v>-1</v>
      </c>
      <c r="L715" s="11">
        <f t="shared" si="4"/>
        <v>134.641375</v>
      </c>
      <c r="M715" s="12"/>
      <c r="N715" s="12"/>
      <c r="O715" s="12"/>
      <c r="P715" s="12"/>
      <c r="Q715" s="12"/>
      <c r="R715" s="12"/>
      <c r="S715" s="12"/>
      <c r="T715" s="12"/>
    </row>
    <row r="716">
      <c r="A716" s="26">
        <v>43167.0</v>
      </c>
      <c r="B716" s="23" t="s">
        <v>1083</v>
      </c>
      <c r="C716" s="23" t="s">
        <v>1084</v>
      </c>
      <c r="D716" s="10">
        <v>7.0</v>
      </c>
      <c r="E716" s="11">
        <v>1.0</v>
      </c>
      <c r="F716" s="10">
        <v>4.0</v>
      </c>
      <c r="G716" s="11">
        <f t="shared" si="274"/>
        <v>-1</v>
      </c>
      <c r="H716" s="11">
        <f t="shared" si="2"/>
        <v>137.595</v>
      </c>
      <c r="I716" s="11">
        <v>4.5</v>
      </c>
      <c r="J716" s="11"/>
      <c r="K716" s="11">
        <f t="shared" si="275"/>
        <v>-1</v>
      </c>
      <c r="L716" s="11">
        <f t="shared" si="4"/>
        <v>133.641375</v>
      </c>
      <c r="M716" s="12"/>
      <c r="N716" s="12"/>
      <c r="O716" s="12"/>
      <c r="P716" s="12"/>
      <c r="Q716" s="12"/>
      <c r="R716" s="12"/>
      <c r="S716" s="12"/>
      <c r="T716" s="12"/>
    </row>
    <row r="717">
      <c r="A717" s="26">
        <v>43167.0</v>
      </c>
      <c r="B717" s="23" t="s">
        <v>1085</v>
      </c>
      <c r="C717" s="23" t="s">
        <v>1086</v>
      </c>
      <c r="D717" s="10">
        <v>7.0</v>
      </c>
      <c r="E717" s="11">
        <v>1.0</v>
      </c>
      <c r="F717" s="10">
        <v>1.0</v>
      </c>
      <c r="G717" s="11">
        <f>((E717/2)*(D717-1))+((E717/2)*((D717-1)/4))</f>
        <v>3.75</v>
      </c>
      <c r="H717" s="11">
        <f t="shared" si="2"/>
        <v>141.345</v>
      </c>
      <c r="I717" s="11">
        <v>10.14</v>
      </c>
      <c r="J717" s="11"/>
      <c r="K717" s="11">
        <f>(((E717/2)*(I717-1))+((E717/2)*((I717-1)/4))*0.95)</f>
        <v>5.655375</v>
      </c>
      <c r="L717" s="11">
        <f t="shared" si="4"/>
        <v>139.29675</v>
      </c>
      <c r="M717" s="12"/>
      <c r="N717" s="12"/>
      <c r="O717" s="12"/>
      <c r="P717" s="12"/>
      <c r="Q717" s="12"/>
      <c r="R717" s="12"/>
      <c r="S717" s="12"/>
      <c r="T717" s="12"/>
    </row>
    <row r="718">
      <c r="A718" s="26">
        <v>43167.0</v>
      </c>
      <c r="B718" s="23" t="s">
        <v>1087</v>
      </c>
      <c r="C718" s="23" t="s">
        <v>1088</v>
      </c>
      <c r="D718" s="10">
        <v>3.5</v>
      </c>
      <c r="E718" s="11">
        <v>1.0</v>
      </c>
      <c r="F718" s="10">
        <v>1.0</v>
      </c>
      <c r="G718" s="11">
        <f>E718*(D718-1)</f>
        <v>2.5</v>
      </c>
      <c r="H718" s="11">
        <f t="shared" si="2"/>
        <v>143.845</v>
      </c>
      <c r="I718" s="11">
        <v>2.86</v>
      </c>
      <c r="J718" s="11"/>
      <c r="K718" s="11">
        <f>E718*(I718-1)*0.95</f>
        <v>1.767</v>
      </c>
      <c r="L718" s="11">
        <f t="shared" si="4"/>
        <v>141.06375</v>
      </c>
      <c r="M718" s="12"/>
      <c r="N718" s="12"/>
      <c r="O718" s="12"/>
      <c r="P718" s="12"/>
      <c r="Q718" s="12"/>
      <c r="R718" s="12"/>
      <c r="S718" s="12"/>
      <c r="T718" s="12"/>
    </row>
    <row r="719">
      <c r="A719" s="26">
        <v>43167.0</v>
      </c>
      <c r="B719" s="23" t="s">
        <v>1087</v>
      </c>
      <c r="C719" s="23" t="s">
        <v>383</v>
      </c>
      <c r="D719" s="23">
        <v>6.0</v>
      </c>
      <c r="E719" s="11">
        <v>1.0</v>
      </c>
      <c r="F719" s="10">
        <v>4.0</v>
      </c>
      <c r="G719" s="11">
        <f>-E719</f>
        <v>-1</v>
      </c>
      <c r="H719" s="11">
        <f t="shared" si="2"/>
        <v>142.845</v>
      </c>
      <c r="I719" s="11">
        <v>5.4</v>
      </c>
      <c r="J719" s="11"/>
      <c r="K719" s="11">
        <f>-E719</f>
        <v>-1</v>
      </c>
      <c r="L719" s="11">
        <f t="shared" si="4"/>
        <v>140.06375</v>
      </c>
      <c r="M719" s="12"/>
      <c r="N719" s="12"/>
      <c r="O719" s="12"/>
      <c r="P719" s="12"/>
      <c r="Q719" s="12"/>
      <c r="R719" s="12"/>
      <c r="S719" s="12"/>
      <c r="T719" s="12"/>
    </row>
    <row r="720">
      <c r="A720" s="26">
        <v>43167.0</v>
      </c>
      <c r="B720" s="23" t="s">
        <v>1089</v>
      </c>
      <c r="C720" s="23" t="s">
        <v>1090</v>
      </c>
      <c r="D720" s="10">
        <v>5.0</v>
      </c>
      <c r="E720" s="11">
        <v>1.0</v>
      </c>
      <c r="F720" s="10">
        <v>1.0</v>
      </c>
      <c r="G720" s="11">
        <f>((E720/2)*(D720-1))+((E720/2)*((D720-1)/4))</f>
        <v>2.5</v>
      </c>
      <c r="H720" s="11">
        <f t="shared" si="2"/>
        <v>145.345</v>
      </c>
      <c r="I720" s="11">
        <v>3.0</v>
      </c>
      <c r="J720" s="11"/>
      <c r="K720" s="11">
        <f>(((E720/2)*(I720-1))+((E720/2)*((I720-1)/4))*0.95)</f>
        <v>1.2375</v>
      </c>
      <c r="L720" s="11">
        <f t="shared" si="4"/>
        <v>141.30125</v>
      </c>
      <c r="M720" s="12"/>
      <c r="N720" s="12"/>
      <c r="O720" s="12"/>
      <c r="P720" s="12"/>
      <c r="Q720" s="12"/>
      <c r="R720" s="12"/>
      <c r="S720" s="12"/>
      <c r="T720" s="12"/>
    </row>
    <row r="721">
      <c r="A721" s="26">
        <v>43167.0</v>
      </c>
      <c r="B721" s="23" t="s">
        <v>1089</v>
      </c>
      <c r="C721" s="23" t="s">
        <v>1091</v>
      </c>
      <c r="D721" s="10">
        <v>3.5</v>
      </c>
      <c r="E721" s="11">
        <v>1.0</v>
      </c>
      <c r="F721" s="10">
        <v>3.0</v>
      </c>
      <c r="G721" s="11">
        <f>-E721</f>
        <v>-1</v>
      </c>
      <c r="H721" s="11">
        <f t="shared" si="2"/>
        <v>144.345</v>
      </c>
      <c r="I721" s="11">
        <v>3.61</v>
      </c>
      <c r="J721" s="11"/>
      <c r="K721" s="11">
        <f>-E721</f>
        <v>-1</v>
      </c>
      <c r="L721" s="11">
        <f t="shared" si="4"/>
        <v>140.30125</v>
      </c>
      <c r="M721" s="12"/>
      <c r="N721" s="12"/>
      <c r="O721" s="12"/>
      <c r="P721" s="12"/>
      <c r="Q721" s="12"/>
      <c r="R721" s="12"/>
      <c r="S721" s="12"/>
      <c r="T721" s="12"/>
    </row>
    <row r="722">
      <c r="A722" s="26">
        <v>43167.0</v>
      </c>
      <c r="B722" s="23" t="s">
        <v>1092</v>
      </c>
      <c r="C722" s="23" t="s">
        <v>1093</v>
      </c>
      <c r="D722" s="10">
        <v>4.5</v>
      </c>
      <c r="E722" s="11">
        <v>1.0</v>
      </c>
      <c r="F722" s="10">
        <v>1.0</v>
      </c>
      <c r="G722" s="11">
        <f>E722*(D722-1)</f>
        <v>3.5</v>
      </c>
      <c r="H722" s="11">
        <f t="shared" si="2"/>
        <v>147.845</v>
      </c>
      <c r="I722" s="11">
        <v>4.23</v>
      </c>
      <c r="J722" s="11"/>
      <c r="K722" s="11">
        <f>E722*(I722-1)*0.95</f>
        <v>3.0685</v>
      </c>
      <c r="L722" s="11">
        <f t="shared" si="4"/>
        <v>143.36975</v>
      </c>
      <c r="M722" s="12"/>
      <c r="N722" s="12"/>
      <c r="O722" s="12"/>
      <c r="P722" s="12"/>
      <c r="Q722" s="12"/>
      <c r="R722" s="12"/>
      <c r="S722" s="12"/>
      <c r="T722" s="12"/>
    </row>
    <row r="723">
      <c r="A723" s="26">
        <v>43167.0</v>
      </c>
      <c r="B723" s="23" t="s">
        <v>1092</v>
      </c>
      <c r="C723" s="23" t="s">
        <v>1094</v>
      </c>
      <c r="D723" s="23">
        <v>12.0</v>
      </c>
      <c r="E723" s="11">
        <v>1.0</v>
      </c>
      <c r="F723" s="10">
        <v>3.0</v>
      </c>
      <c r="G723" s="11">
        <f t="shared" ref="G723:G726" si="276">-E723</f>
        <v>-1</v>
      </c>
      <c r="H723" s="11">
        <f t="shared" si="2"/>
        <v>146.845</v>
      </c>
      <c r="I723" s="11">
        <v>11.5</v>
      </c>
      <c r="J723" s="11"/>
      <c r="K723" s="11">
        <f t="shared" ref="K723:K726" si="277">-E723</f>
        <v>-1</v>
      </c>
      <c r="L723" s="11">
        <f t="shared" si="4"/>
        <v>142.36975</v>
      </c>
      <c r="M723" s="12"/>
      <c r="N723" s="12"/>
      <c r="O723" s="12"/>
      <c r="P723" s="12"/>
      <c r="Q723" s="12"/>
      <c r="R723" s="12"/>
      <c r="S723" s="12"/>
      <c r="T723" s="12"/>
    </row>
    <row r="724">
      <c r="A724" s="26">
        <v>43167.0</v>
      </c>
      <c r="B724" s="23" t="s">
        <v>1092</v>
      </c>
      <c r="C724" s="23" t="s">
        <v>1095</v>
      </c>
      <c r="D724" s="23">
        <v>9.0</v>
      </c>
      <c r="E724" s="11">
        <v>1.0</v>
      </c>
      <c r="F724" s="10">
        <v>4.0</v>
      </c>
      <c r="G724" s="11">
        <f t="shared" si="276"/>
        <v>-1</v>
      </c>
      <c r="H724" s="11">
        <f t="shared" si="2"/>
        <v>145.845</v>
      </c>
      <c r="I724" s="11">
        <v>4.71</v>
      </c>
      <c r="J724" s="11"/>
      <c r="K724" s="11">
        <f t="shared" si="277"/>
        <v>-1</v>
      </c>
      <c r="L724" s="11">
        <f t="shared" si="4"/>
        <v>141.36975</v>
      </c>
      <c r="M724" s="12"/>
      <c r="N724" s="12"/>
      <c r="O724" s="12"/>
      <c r="P724" s="12"/>
      <c r="Q724" s="12"/>
      <c r="R724" s="12"/>
      <c r="S724" s="12"/>
      <c r="T724" s="12"/>
    </row>
    <row r="725">
      <c r="A725" s="26">
        <v>43167.0</v>
      </c>
      <c r="B725" s="23" t="s">
        <v>1092</v>
      </c>
      <c r="C725" s="23" t="s">
        <v>1096</v>
      </c>
      <c r="D725" s="10">
        <v>3.0</v>
      </c>
      <c r="E725" s="11">
        <v>1.0</v>
      </c>
      <c r="F725" s="10" t="s">
        <v>67</v>
      </c>
      <c r="G725" s="11">
        <f t="shared" si="276"/>
        <v>-1</v>
      </c>
      <c r="H725" s="11">
        <f t="shared" si="2"/>
        <v>144.845</v>
      </c>
      <c r="I725" s="11">
        <v>5.19</v>
      </c>
      <c r="J725" s="11"/>
      <c r="K725" s="11">
        <f t="shared" si="277"/>
        <v>-1</v>
      </c>
      <c r="L725" s="11">
        <f t="shared" si="4"/>
        <v>140.36975</v>
      </c>
      <c r="M725" s="12"/>
      <c r="N725" s="12"/>
      <c r="O725" s="12"/>
      <c r="P725" s="12"/>
      <c r="Q725" s="12"/>
      <c r="R725" s="12"/>
      <c r="S725" s="12"/>
      <c r="T725" s="12"/>
    </row>
    <row r="726">
      <c r="A726" s="25">
        <v>43168.0</v>
      </c>
      <c r="B726" s="23" t="s">
        <v>1097</v>
      </c>
      <c r="C726" s="23" t="s">
        <v>1098</v>
      </c>
      <c r="D726" s="10">
        <v>3.75</v>
      </c>
      <c r="E726" s="11">
        <v>1.0</v>
      </c>
      <c r="F726" s="10">
        <v>6.0</v>
      </c>
      <c r="G726" s="11">
        <f t="shared" si="276"/>
        <v>-1</v>
      </c>
      <c r="H726" s="11">
        <f t="shared" si="2"/>
        <v>143.845</v>
      </c>
      <c r="I726" s="11">
        <v>2.69</v>
      </c>
      <c r="J726" s="11"/>
      <c r="K726" s="11">
        <f t="shared" si="277"/>
        <v>-1</v>
      </c>
      <c r="L726" s="11">
        <f t="shared" si="4"/>
        <v>139.36975</v>
      </c>
      <c r="M726" s="12"/>
      <c r="N726" s="12"/>
      <c r="O726" s="12"/>
      <c r="P726" s="12"/>
      <c r="Q726" s="12"/>
      <c r="R726" s="12"/>
      <c r="S726" s="12"/>
      <c r="T726" s="12"/>
    </row>
    <row r="727">
      <c r="A727" s="25">
        <v>43168.0</v>
      </c>
      <c r="B727" s="23" t="s">
        <v>1099</v>
      </c>
      <c r="C727" s="23" t="s">
        <v>1100</v>
      </c>
      <c r="D727" s="23">
        <v>6.5</v>
      </c>
      <c r="E727" s="11">
        <v>1.0</v>
      </c>
      <c r="F727" s="10">
        <v>3.0</v>
      </c>
      <c r="G727" s="11">
        <f>((E727/2)*((D727-1)/4))-(E727/2)</f>
        <v>0.1875</v>
      </c>
      <c r="H727" s="11">
        <f t="shared" si="2"/>
        <v>144.0325</v>
      </c>
      <c r="I727" s="11">
        <v>5.33</v>
      </c>
      <c r="J727" s="11"/>
      <c r="K727" s="11">
        <f>(((E727/2)*((I727-1)/4))*0.95)-(E727/2)</f>
        <v>0.0141875</v>
      </c>
      <c r="L727" s="11">
        <f t="shared" si="4"/>
        <v>139.3839375</v>
      </c>
      <c r="M727" s="12"/>
      <c r="N727" s="12"/>
      <c r="O727" s="12"/>
      <c r="P727" s="12"/>
      <c r="Q727" s="12"/>
      <c r="R727" s="12"/>
      <c r="S727" s="12"/>
      <c r="T727" s="12"/>
    </row>
    <row r="728">
      <c r="A728" s="25">
        <v>43168.0</v>
      </c>
      <c r="B728" s="23" t="s">
        <v>1099</v>
      </c>
      <c r="C728" s="23" t="s">
        <v>1101</v>
      </c>
      <c r="D728" s="10">
        <v>7.0</v>
      </c>
      <c r="E728" s="11">
        <v>1.0</v>
      </c>
      <c r="F728" s="10">
        <v>5.0</v>
      </c>
      <c r="G728" s="11">
        <f t="shared" ref="G728:G734" si="278">-E728</f>
        <v>-1</v>
      </c>
      <c r="H728" s="11">
        <f t="shared" si="2"/>
        <v>143.0325</v>
      </c>
      <c r="I728" s="11">
        <v>5.21</v>
      </c>
      <c r="J728" s="11"/>
      <c r="K728" s="11">
        <f t="shared" ref="K728:K734" si="279">-E728</f>
        <v>-1</v>
      </c>
      <c r="L728" s="11">
        <f t="shared" si="4"/>
        <v>138.3839375</v>
      </c>
      <c r="M728" s="12"/>
      <c r="N728" s="12"/>
      <c r="O728" s="12"/>
      <c r="P728" s="12"/>
      <c r="Q728" s="12"/>
      <c r="R728" s="12"/>
      <c r="S728" s="12"/>
      <c r="T728" s="12"/>
    </row>
    <row r="729">
      <c r="A729" s="25">
        <v>43168.0</v>
      </c>
      <c r="B729" s="23" t="s">
        <v>1102</v>
      </c>
      <c r="C729" s="23" t="s">
        <v>1103</v>
      </c>
      <c r="D729" s="10">
        <v>4.0</v>
      </c>
      <c r="E729" s="11">
        <v>1.0</v>
      </c>
      <c r="F729" s="10">
        <v>5.0</v>
      </c>
      <c r="G729" s="11">
        <f t="shared" si="278"/>
        <v>-1</v>
      </c>
      <c r="H729" s="11">
        <f t="shared" si="2"/>
        <v>142.0325</v>
      </c>
      <c r="I729" s="11">
        <v>3.6</v>
      </c>
      <c r="J729" s="11"/>
      <c r="K729" s="11">
        <f t="shared" si="279"/>
        <v>-1</v>
      </c>
      <c r="L729" s="11">
        <f t="shared" si="4"/>
        <v>137.3839375</v>
      </c>
      <c r="M729" s="12"/>
      <c r="N729" s="12"/>
      <c r="O729" s="12"/>
      <c r="P729" s="12"/>
      <c r="Q729" s="12"/>
      <c r="R729" s="12"/>
      <c r="S729" s="12"/>
      <c r="T729" s="12"/>
    </row>
    <row r="730">
      <c r="A730" s="25">
        <v>43168.0</v>
      </c>
      <c r="B730" s="23" t="s">
        <v>1104</v>
      </c>
      <c r="C730" s="23" t="s">
        <v>1105</v>
      </c>
      <c r="D730" s="10">
        <v>8.0</v>
      </c>
      <c r="E730" s="11">
        <v>1.0</v>
      </c>
      <c r="F730" s="10">
        <v>4.0</v>
      </c>
      <c r="G730" s="11">
        <f t="shared" si="278"/>
        <v>-1</v>
      </c>
      <c r="H730" s="11">
        <f t="shared" si="2"/>
        <v>141.0325</v>
      </c>
      <c r="I730" s="11">
        <v>8.22</v>
      </c>
      <c r="J730" s="11"/>
      <c r="K730" s="11">
        <f t="shared" si="279"/>
        <v>-1</v>
      </c>
      <c r="L730" s="11">
        <f t="shared" si="4"/>
        <v>136.3839375</v>
      </c>
      <c r="M730" s="12"/>
      <c r="N730" s="12"/>
      <c r="O730" s="12"/>
      <c r="P730" s="12"/>
      <c r="Q730" s="12"/>
      <c r="R730" s="12"/>
      <c r="S730" s="12"/>
      <c r="T730" s="12"/>
    </row>
    <row r="731">
      <c r="A731" s="25">
        <v>43168.0</v>
      </c>
      <c r="B731" s="23" t="s">
        <v>1106</v>
      </c>
      <c r="C731" s="23" t="s">
        <v>1107</v>
      </c>
      <c r="D731" s="10">
        <v>6.0</v>
      </c>
      <c r="E731" s="11">
        <v>1.0</v>
      </c>
      <c r="F731" s="10">
        <v>5.0</v>
      </c>
      <c r="G731" s="11">
        <f t="shared" si="278"/>
        <v>-1</v>
      </c>
      <c r="H731" s="11">
        <f t="shared" si="2"/>
        <v>140.0325</v>
      </c>
      <c r="I731" s="11">
        <v>5.0</v>
      </c>
      <c r="J731" s="11"/>
      <c r="K731" s="11">
        <f t="shared" si="279"/>
        <v>-1</v>
      </c>
      <c r="L731" s="11">
        <f t="shared" si="4"/>
        <v>135.3839375</v>
      </c>
      <c r="M731" s="12"/>
      <c r="N731" s="12"/>
      <c r="O731" s="12"/>
      <c r="P731" s="12"/>
      <c r="Q731" s="12"/>
      <c r="R731" s="12"/>
      <c r="S731" s="12"/>
      <c r="T731" s="12"/>
    </row>
    <row r="732">
      <c r="A732" s="25">
        <v>43168.0</v>
      </c>
      <c r="B732" s="23" t="s">
        <v>1106</v>
      </c>
      <c r="C732" s="23" t="s">
        <v>857</v>
      </c>
      <c r="D732" s="10">
        <v>25.0</v>
      </c>
      <c r="E732" s="11">
        <v>1.0</v>
      </c>
      <c r="F732" s="10">
        <v>8.0</v>
      </c>
      <c r="G732" s="11">
        <f t="shared" si="278"/>
        <v>-1</v>
      </c>
      <c r="H732" s="11">
        <f t="shared" si="2"/>
        <v>139.0325</v>
      </c>
      <c r="I732" s="11">
        <v>36.0</v>
      </c>
      <c r="J732" s="11"/>
      <c r="K732" s="11">
        <f t="shared" si="279"/>
        <v>-1</v>
      </c>
      <c r="L732" s="11">
        <f t="shared" si="4"/>
        <v>134.3839375</v>
      </c>
      <c r="M732" s="12"/>
      <c r="N732" s="12"/>
      <c r="O732" s="12"/>
      <c r="P732" s="12"/>
      <c r="Q732" s="12"/>
      <c r="R732" s="12"/>
      <c r="S732" s="12"/>
      <c r="T732" s="12"/>
    </row>
    <row r="733">
      <c r="A733" s="25">
        <v>43168.0</v>
      </c>
      <c r="B733" s="23" t="s">
        <v>1108</v>
      </c>
      <c r="C733" s="23" t="s">
        <v>1109</v>
      </c>
      <c r="D733" s="23">
        <v>3.75</v>
      </c>
      <c r="E733" s="11">
        <v>1.0</v>
      </c>
      <c r="F733" s="10">
        <v>5.0</v>
      </c>
      <c r="G733" s="11">
        <f t="shared" si="278"/>
        <v>-1</v>
      </c>
      <c r="H733" s="11">
        <f t="shared" si="2"/>
        <v>138.0325</v>
      </c>
      <c r="I733" s="11">
        <v>4.1</v>
      </c>
      <c r="J733" s="11"/>
      <c r="K733" s="11">
        <f t="shared" si="279"/>
        <v>-1</v>
      </c>
      <c r="L733" s="11">
        <f t="shared" si="4"/>
        <v>133.3839375</v>
      </c>
      <c r="M733" s="12"/>
      <c r="N733" s="12"/>
      <c r="O733" s="12"/>
      <c r="P733" s="12"/>
      <c r="Q733" s="12"/>
      <c r="R733" s="12"/>
      <c r="S733" s="12"/>
      <c r="T733" s="12"/>
    </row>
    <row r="734">
      <c r="A734" s="25">
        <v>43169.0</v>
      </c>
      <c r="B734" s="23" t="s">
        <v>1110</v>
      </c>
      <c r="C734" s="23" t="s">
        <v>1111</v>
      </c>
      <c r="D734" s="23">
        <v>8.0</v>
      </c>
      <c r="E734" s="11">
        <v>1.0</v>
      </c>
      <c r="F734" s="10" t="s">
        <v>42</v>
      </c>
      <c r="G734" s="11">
        <f t="shared" si="278"/>
        <v>-1</v>
      </c>
      <c r="H734" s="11">
        <f t="shared" si="2"/>
        <v>137.0325</v>
      </c>
      <c r="I734" s="11">
        <v>6.8</v>
      </c>
      <c r="J734" s="11"/>
      <c r="K734" s="11">
        <f t="shared" si="279"/>
        <v>-1</v>
      </c>
      <c r="L734" s="11">
        <f t="shared" si="4"/>
        <v>132.3839375</v>
      </c>
      <c r="M734" s="12"/>
      <c r="N734" s="12"/>
      <c r="O734" s="12"/>
      <c r="P734" s="12"/>
      <c r="Q734" s="12"/>
      <c r="R734" s="12"/>
      <c r="S734" s="12"/>
      <c r="T734" s="12"/>
    </row>
    <row r="735">
      <c r="A735" s="25">
        <v>43169.0</v>
      </c>
      <c r="B735" s="23" t="s">
        <v>1112</v>
      </c>
      <c r="C735" s="23" t="s">
        <v>1113</v>
      </c>
      <c r="D735" s="10">
        <v>9.0</v>
      </c>
      <c r="E735" s="11">
        <v>1.0</v>
      </c>
      <c r="F735" s="10">
        <v>2.0</v>
      </c>
      <c r="G735" s="11">
        <f>((E735/2)*((D735-1)/4))-(E735/2)</f>
        <v>0.5</v>
      </c>
      <c r="H735" s="11">
        <f t="shared" si="2"/>
        <v>137.5325</v>
      </c>
      <c r="I735" s="11">
        <v>3.84</v>
      </c>
      <c r="J735" s="11"/>
      <c r="K735" s="11">
        <f>(((E735/2)*((I735-1)/4))*0.95)-(E735/2)</f>
        <v>-0.16275</v>
      </c>
      <c r="L735" s="11">
        <f t="shared" si="4"/>
        <v>132.2211875</v>
      </c>
      <c r="M735" s="12"/>
      <c r="N735" s="12"/>
      <c r="O735" s="12"/>
      <c r="P735" s="12"/>
      <c r="Q735" s="12"/>
      <c r="R735" s="12"/>
      <c r="S735" s="12"/>
      <c r="T735" s="12"/>
    </row>
    <row r="736">
      <c r="A736" s="25">
        <v>43169.0</v>
      </c>
      <c r="B736" s="23" t="s">
        <v>847</v>
      </c>
      <c r="C736" s="23" t="s">
        <v>1114</v>
      </c>
      <c r="D736" s="10">
        <v>22.0</v>
      </c>
      <c r="E736" s="11">
        <v>1.0</v>
      </c>
      <c r="F736" s="10">
        <v>7.0</v>
      </c>
      <c r="G736" s="11">
        <f>-E736</f>
        <v>-1</v>
      </c>
      <c r="H736" s="11">
        <f t="shared" si="2"/>
        <v>136.5325</v>
      </c>
      <c r="I736" s="11">
        <v>15.68</v>
      </c>
      <c r="J736" s="11"/>
      <c r="K736" s="11">
        <f>-E736</f>
        <v>-1</v>
      </c>
      <c r="L736" s="11">
        <f t="shared" si="4"/>
        <v>131.2211875</v>
      </c>
      <c r="M736" s="12"/>
      <c r="N736" s="12"/>
      <c r="O736" s="12"/>
      <c r="P736" s="12"/>
      <c r="Q736" s="12"/>
      <c r="R736" s="12"/>
      <c r="S736" s="12"/>
      <c r="T736" s="12"/>
    </row>
    <row r="737">
      <c r="A737" s="25">
        <v>43169.0</v>
      </c>
      <c r="B737" s="23" t="s">
        <v>394</v>
      </c>
      <c r="C737" s="23" t="s">
        <v>1115</v>
      </c>
      <c r="D737" s="10">
        <v>23.0</v>
      </c>
      <c r="E737" s="11">
        <v>1.0</v>
      </c>
      <c r="F737" s="10">
        <v>1.0</v>
      </c>
      <c r="G737" s="11">
        <f>((E737/2)*(D737-1))+((E737/2)*((D737-1)/4))</f>
        <v>13.75</v>
      </c>
      <c r="H737" s="11">
        <f t="shared" si="2"/>
        <v>150.2825</v>
      </c>
      <c r="I737" s="11">
        <v>29.99</v>
      </c>
      <c r="J737" s="11"/>
      <c r="K737" s="11">
        <f>(((E737/2)*(I737-1))+((E737/2)*((I737-1)/4))*0.95)</f>
        <v>17.9375625</v>
      </c>
      <c r="L737" s="11">
        <f t="shared" si="4"/>
        <v>149.15875</v>
      </c>
      <c r="M737" s="12"/>
      <c r="N737" s="12"/>
      <c r="O737" s="12"/>
      <c r="P737" s="12"/>
      <c r="Q737" s="12"/>
      <c r="R737" s="12"/>
      <c r="S737" s="12"/>
      <c r="T737" s="12"/>
    </row>
    <row r="738">
      <c r="A738" s="25">
        <v>43169.0</v>
      </c>
      <c r="B738" s="23" t="s">
        <v>394</v>
      </c>
      <c r="C738" s="23" t="s">
        <v>1116</v>
      </c>
      <c r="D738" s="10">
        <v>9.0</v>
      </c>
      <c r="E738" s="11">
        <v>1.0</v>
      </c>
      <c r="F738" s="10" t="s">
        <v>42</v>
      </c>
      <c r="G738" s="11">
        <f t="shared" ref="G738:G743" si="280">-E738</f>
        <v>-1</v>
      </c>
      <c r="H738" s="11">
        <f t="shared" si="2"/>
        <v>149.2825</v>
      </c>
      <c r="I738" s="11">
        <v>9.82</v>
      </c>
      <c r="J738" s="11"/>
      <c r="K738" s="11">
        <f t="shared" ref="K738:K743" si="281">-E738</f>
        <v>-1</v>
      </c>
      <c r="L738" s="11">
        <f t="shared" si="4"/>
        <v>148.15875</v>
      </c>
      <c r="M738" s="12"/>
      <c r="N738" s="12"/>
      <c r="O738" s="12"/>
      <c r="P738" s="12"/>
      <c r="Q738" s="12"/>
      <c r="R738" s="12"/>
      <c r="S738" s="12"/>
      <c r="T738" s="12"/>
    </row>
    <row r="739">
      <c r="A739" s="25">
        <v>43169.0</v>
      </c>
      <c r="B739" s="23" t="s">
        <v>394</v>
      </c>
      <c r="C739" s="23" t="s">
        <v>1117</v>
      </c>
      <c r="D739" s="10">
        <v>36.0</v>
      </c>
      <c r="E739" s="11">
        <v>1.0</v>
      </c>
      <c r="F739" s="10" t="s">
        <v>67</v>
      </c>
      <c r="G739" s="11">
        <f t="shared" si="280"/>
        <v>-1</v>
      </c>
      <c r="H739" s="11">
        <f t="shared" si="2"/>
        <v>148.2825</v>
      </c>
      <c r="I739" s="11">
        <v>65.0</v>
      </c>
      <c r="J739" s="11"/>
      <c r="K739" s="11">
        <f t="shared" si="281"/>
        <v>-1</v>
      </c>
      <c r="L739" s="11">
        <f t="shared" si="4"/>
        <v>147.15875</v>
      </c>
      <c r="M739" s="12"/>
      <c r="N739" s="12"/>
      <c r="O739" s="12"/>
      <c r="P739" s="12"/>
      <c r="Q739" s="12"/>
      <c r="R739" s="12"/>
      <c r="S739" s="12"/>
      <c r="T739" s="12"/>
    </row>
    <row r="740">
      <c r="A740" s="25">
        <v>43169.0</v>
      </c>
      <c r="B740" s="23" t="s">
        <v>1118</v>
      </c>
      <c r="C740" s="23" t="s">
        <v>1119</v>
      </c>
      <c r="D740" s="10">
        <v>7.0</v>
      </c>
      <c r="E740" s="11">
        <v>1.0</v>
      </c>
      <c r="F740" s="10">
        <v>5.0</v>
      </c>
      <c r="G740" s="11">
        <f t="shared" si="280"/>
        <v>-1</v>
      </c>
      <c r="H740" s="11">
        <f t="shared" si="2"/>
        <v>147.2825</v>
      </c>
      <c r="I740" s="11">
        <v>8.45</v>
      </c>
      <c r="J740" s="11"/>
      <c r="K740" s="11">
        <f t="shared" si="281"/>
        <v>-1</v>
      </c>
      <c r="L740" s="11">
        <f t="shared" si="4"/>
        <v>146.15875</v>
      </c>
      <c r="M740" s="12"/>
      <c r="N740" s="12"/>
      <c r="O740" s="12"/>
      <c r="P740" s="12"/>
      <c r="Q740" s="12"/>
      <c r="R740" s="12"/>
      <c r="S740" s="12"/>
      <c r="T740" s="12"/>
    </row>
    <row r="741">
      <c r="A741" s="25">
        <v>43169.0</v>
      </c>
      <c r="B741" s="23" t="s">
        <v>402</v>
      </c>
      <c r="C741" s="23" t="s">
        <v>1120</v>
      </c>
      <c r="D741" s="23">
        <v>5.0</v>
      </c>
      <c r="E741" s="11">
        <v>1.0</v>
      </c>
      <c r="F741" s="10">
        <v>4.0</v>
      </c>
      <c r="G741" s="11">
        <f t="shared" si="280"/>
        <v>-1</v>
      </c>
      <c r="H741" s="11">
        <f t="shared" si="2"/>
        <v>146.2825</v>
      </c>
      <c r="I741" s="11">
        <v>3.65</v>
      </c>
      <c r="J741" s="11"/>
      <c r="K741" s="11">
        <f t="shared" si="281"/>
        <v>-1</v>
      </c>
      <c r="L741" s="11">
        <f t="shared" si="4"/>
        <v>145.15875</v>
      </c>
      <c r="M741" s="12"/>
      <c r="N741" s="12"/>
      <c r="O741" s="12"/>
      <c r="P741" s="12"/>
      <c r="Q741" s="12"/>
      <c r="R741" s="12"/>
      <c r="S741" s="12"/>
      <c r="T741" s="12"/>
    </row>
    <row r="742">
      <c r="A742" s="25">
        <v>43169.0</v>
      </c>
      <c r="B742" s="23" t="s">
        <v>1121</v>
      </c>
      <c r="C742" s="23" t="s">
        <v>1122</v>
      </c>
      <c r="D742" s="10">
        <v>4.0</v>
      </c>
      <c r="E742" s="11">
        <v>1.0</v>
      </c>
      <c r="F742" s="10">
        <v>4.0</v>
      </c>
      <c r="G742" s="11">
        <f t="shared" si="280"/>
        <v>-1</v>
      </c>
      <c r="H742" s="11">
        <f t="shared" si="2"/>
        <v>145.2825</v>
      </c>
      <c r="I742" s="11">
        <v>5.05</v>
      </c>
      <c r="J742" s="11"/>
      <c r="K742" s="11">
        <f t="shared" si="281"/>
        <v>-1</v>
      </c>
      <c r="L742" s="11">
        <f t="shared" si="4"/>
        <v>144.15875</v>
      </c>
      <c r="M742" s="12"/>
      <c r="N742" s="12"/>
      <c r="O742" s="12"/>
      <c r="P742" s="12"/>
      <c r="Q742" s="12"/>
      <c r="R742" s="12"/>
      <c r="S742" s="12"/>
      <c r="T742" s="12"/>
    </row>
    <row r="743">
      <c r="A743" s="25">
        <v>43169.0</v>
      </c>
      <c r="B743" s="23" t="s">
        <v>1121</v>
      </c>
      <c r="C743" s="23" t="s">
        <v>1123</v>
      </c>
      <c r="D743" s="23">
        <v>8.0</v>
      </c>
      <c r="E743" s="11">
        <v>1.0</v>
      </c>
      <c r="F743" s="10">
        <v>5.0</v>
      </c>
      <c r="G743" s="11">
        <f t="shared" si="280"/>
        <v>-1</v>
      </c>
      <c r="H743" s="11">
        <f t="shared" si="2"/>
        <v>144.2825</v>
      </c>
      <c r="I743" s="11">
        <v>18.66</v>
      </c>
      <c r="J743" s="11"/>
      <c r="K743" s="11">
        <f t="shared" si="281"/>
        <v>-1</v>
      </c>
      <c r="L743" s="11">
        <f t="shared" si="4"/>
        <v>143.15875</v>
      </c>
      <c r="M743" s="12"/>
      <c r="N743" s="12"/>
      <c r="O743" s="12"/>
      <c r="P743" s="12"/>
      <c r="Q743" s="12"/>
      <c r="R743" s="12"/>
      <c r="S743" s="12"/>
      <c r="T743" s="12"/>
    </row>
    <row r="744">
      <c r="A744" s="25">
        <v>43169.0</v>
      </c>
      <c r="B744" s="23" t="s">
        <v>1028</v>
      </c>
      <c r="C744" s="23" t="s">
        <v>1124</v>
      </c>
      <c r="D744" s="10">
        <v>4.0</v>
      </c>
      <c r="E744" s="11">
        <v>1.0</v>
      </c>
      <c r="F744" s="10">
        <v>1.0</v>
      </c>
      <c r="G744" s="11">
        <f>E744*(D744-1)</f>
        <v>3</v>
      </c>
      <c r="H744" s="11">
        <f t="shared" si="2"/>
        <v>147.2825</v>
      </c>
      <c r="I744" s="11">
        <v>3.75</v>
      </c>
      <c r="J744" s="11"/>
      <c r="K744" s="11">
        <f>E744*(I744-1)*0.95</f>
        <v>2.6125</v>
      </c>
      <c r="L744" s="11">
        <f t="shared" si="4"/>
        <v>145.77125</v>
      </c>
      <c r="M744" s="12"/>
      <c r="N744" s="12"/>
      <c r="O744" s="12"/>
      <c r="P744" s="12"/>
      <c r="Q744" s="12"/>
      <c r="R744" s="12"/>
      <c r="S744" s="12"/>
      <c r="T744" s="12"/>
    </row>
    <row r="745">
      <c r="A745" s="25">
        <v>43169.0</v>
      </c>
      <c r="B745" s="23" t="s">
        <v>1125</v>
      </c>
      <c r="C745" s="23" t="s">
        <v>1126</v>
      </c>
      <c r="D745" s="10">
        <v>6.0</v>
      </c>
      <c r="E745" s="11">
        <v>1.0</v>
      </c>
      <c r="F745" s="10">
        <v>1.0</v>
      </c>
      <c r="G745" s="11">
        <f>((E745/2)*(D745-1))+((E745/2)*((D745-1)/4))</f>
        <v>3.125</v>
      </c>
      <c r="H745" s="11">
        <f t="shared" si="2"/>
        <v>150.4075</v>
      </c>
      <c r="I745" s="11">
        <v>3.93</v>
      </c>
      <c r="J745" s="11"/>
      <c r="K745" s="11">
        <f>(((E745/2)*(I745-1))+((E745/2)*((I745-1)/4))*0.95)</f>
        <v>1.8129375</v>
      </c>
      <c r="L745" s="11">
        <f t="shared" si="4"/>
        <v>147.5841875</v>
      </c>
      <c r="M745" s="12"/>
      <c r="N745" s="12"/>
      <c r="O745" s="12"/>
      <c r="P745" s="12"/>
      <c r="Q745" s="12"/>
      <c r="R745" s="12"/>
      <c r="S745" s="12"/>
      <c r="T745" s="12"/>
    </row>
    <row r="746">
      <c r="A746" s="25">
        <v>43169.0</v>
      </c>
      <c r="B746" s="23" t="s">
        <v>1125</v>
      </c>
      <c r="C746" s="23" t="s">
        <v>1127</v>
      </c>
      <c r="D746" s="10">
        <v>5.0</v>
      </c>
      <c r="E746" s="11">
        <v>1.0</v>
      </c>
      <c r="F746" s="10" t="s">
        <v>42</v>
      </c>
      <c r="G746" s="11">
        <f>-E746</f>
        <v>-1</v>
      </c>
      <c r="H746" s="11">
        <f t="shared" si="2"/>
        <v>149.4075</v>
      </c>
      <c r="I746" s="11">
        <v>9.46</v>
      </c>
      <c r="J746" s="11"/>
      <c r="K746" s="11">
        <f>-E746</f>
        <v>-1</v>
      </c>
      <c r="L746" s="11">
        <f t="shared" si="4"/>
        <v>146.5841875</v>
      </c>
      <c r="M746" s="12"/>
      <c r="N746" s="12"/>
      <c r="O746" s="12"/>
      <c r="P746" s="12"/>
      <c r="Q746" s="12"/>
      <c r="R746" s="12"/>
      <c r="S746" s="12"/>
      <c r="T746" s="12"/>
    </row>
    <row r="747">
      <c r="A747" s="25">
        <v>43169.0</v>
      </c>
      <c r="B747" s="23" t="s">
        <v>1108</v>
      </c>
      <c r="C747" s="23" t="s">
        <v>1128</v>
      </c>
      <c r="D747" s="23">
        <v>6.0</v>
      </c>
      <c r="E747" s="11">
        <v>1.0</v>
      </c>
      <c r="F747" s="10">
        <v>2.0</v>
      </c>
      <c r="G747" s="11">
        <f>((E747/2)*((D747-1)/4))-(E747/2)</f>
        <v>0.125</v>
      </c>
      <c r="H747" s="11">
        <f t="shared" si="2"/>
        <v>149.5325</v>
      </c>
      <c r="I747" s="11">
        <v>4.75</v>
      </c>
      <c r="J747" s="11"/>
      <c r="K747" s="11">
        <f>(((E747/2)*((I747-1)/4))*0.95)-(E747/2)</f>
        <v>-0.0546875</v>
      </c>
      <c r="L747" s="11">
        <f t="shared" si="4"/>
        <v>146.5295</v>
      </c>
      <c r="M747" s="12"/>
      <c r="N747" s="12"/>
      <c r="O747" s="12"/>
      <c r="P747" s="12"/>
      <c r="Q747" s="12"/>
      <c r="R747" s="12"/>
      <c r="S747" s="12"/>
      <c r="T747" s="12"/>
    </row>
    <row r="748">
      <c r="A748" s="25">
        <v>43171.0</v>
      </c>
      <c r="B748" s="23" t="s">
        <v>771</v>
      </c>
      <c r="C748" s="23" t="s">
        <v>1129</v>
      </c>
      <c r="D748" s="23">
        <v>3.5</v>
      </c>
      <c r="E748" s="11">
        <v>1.0</v>
      </c>
      <c r="F748" s="10">
        <v>4.0</v>
      </c>
      <c r="G748" s="11">
        <f t="shared" ref="G748:G749" si="282">-E748</f>
        <v>-1</v>
      </c>
      <c r="H748" s="11">
        <f t="shared" si="2"/>
        <v>148.5325</v>
      </c>
      <c r="I748" s="11">
        <v>4.8</v>
      </c>
      <c r="J748" s="11"/>
      <c r="K748" s="11">
        <f t="shared" ref="K748:K749" si="283">-E748</f>
        <v>-1</v>
      </c>
      <c r="L748" s="11">
        <f t="shared" si="4"/>
        <v>145.5295</v>
      </c>
      <c r="M748" s="12"/>
      <c r="N748" s="12"/>
      <c r="O748" s="12"/>
      <c r="P748" s="12"/>
      <c r="Q748" s="12"/>
      <c r="R748" s="12"/>
      <c r="S748" s="12"/>
      <c r="T748" s="12"/>
    </row>
    <row r="749">
      <c r="A749" s="25">
        <v>43171.0</v>
      </c>
      <c r="B749" s="23" t="s">
        <v>771</v>
      </c>
      <c r="C749" s="23" t="s">
        <v>1130</v>
      </c>
      <c r="D749" s="10">
        <v>7.0</v>
      </c>
      <c r="E749" s="11">
        <v>1.0</v>
      </c>
      <c r="F749" s="10">
        <v>6.0</v>
      </c>
      <c r="G749" s="11">
        <f t="shared" si="282"/>
        <v>-1</v>
      </c>
      <c r="H749" s="11">
        <f t="shared" si="2"/>
        <v>147.5325</v>
      </c>
      <c r="I749" s="11">
        <v>6.19</v>
      </c>
      <c r="J749" s="11"/>
      <c r="K749" s="11">
        <f t="shared" si="283"/>
        <v>-1</v>
      </c>
      <c r="L749" s="11">
        <f t="shared" si="4"/>
        <v>144.5295</v>
      </c>
      <c r="M749" s="12"/>
      <c r="N749" s="12"/>
      <c r="O749" s="12"/>
      <c r="P749" s="12"/>
      <c r="Q749" s="12"/>
      <c r="R749" s="12"/>
      <c r="S749" s="12"/>
      <c r="T749" s="12"/>
    </row>
    <row r="750">
      <c r="A750" s="25">
        <v>43171.0</v>
      </c>
      <c r="B750" s="23" t="s">
        <v>778</v>
      </c>
      <c r="C750" s="23" t="s">
        <v>1013</v>
      </c>
      <c r="D750" s="10">
        <v>5.0</v>
      </c>
      <c r="E750" s="11">
        <v>1.0</v>
      </c>
      <c r="F750" s="10">
        <v>1.0</v>
      </c>
      <c r="G750" s="11">
        <f>((E750/2)*(D750-1))+((E750/2)*((D750-1)/4))</f>
        <v>2.5</v>
      </c>
      <c r="H750" s="11">
        <f t="shared" si="2"/>
        <v>150.0325</v>
      </c>
      <c r="I750" s="11">
        <v>4.9</v>
      </c>
      <c r="J750" s="11"/>
      <c r="K750" s="11">
        <f>(((E750/2)*(I750-1))+((E750/2)*((I750-1)/4))*0.95)</f>
        <v>2.413125</v>
      </c>
      <c r="L750" s="11">
        <f t="shared" si="4"/>
        <v>146.942625</v>
      </c>
      <c r="M750" s="12"/>
      <c r="N750" s="12"/>
      <c r="O750" s="12"/>
      <c r="P750" s="12"/>
      <c r="Q750" s="12"/>
      <c r="R750" s="12"/>
      <c r="S750" s="12"/>
      <c r="T750" s="12"/>
    </row>
    <row r="751">
      <c r="A751" s="25">
        <v>43171.0</v>
      </c>
      <c r="B751" s="23" t="s">
        <v>1131</v>
      </c>
      <c r="C751" s="23" t="s">
        <v>1132</v>
      </c>
      <c r="D751" s="10">
        <v>8.0</v>
      </c>
      <c r="E751" s="11">
        <v>1.0</v>
      </c>
      <c r="F751" s="10">
        <v>3.0</v>
      </c>
      <c r="G751" s="11">
        <f t="shared" ref="G751:G755" si="284">-E751</f>
        <v>-1</v>
      </c>
      <c r="H751" s="11">
        <f t="shared" si="2"/>
        <v>149.0325</v>
      </c>
      <c r="I751" s="11">
        <v>4.7</v>
      </c>
      <c r="J751" s="11"/>
      <c r="K751" s="11">
        <f t="shared" ref="K751:K755" si="285">-E751</f>
        <v>-1</v>
      </c>
      <c r="L751" s="11">
        <f t="shared" si="4"/>
        <v>145.942625</v>
      </c>
      <c r="M751" s="12"/>
      <c r="N751" s="12"/>
      <c r="O751" s="12"/>
      <c r="P751" s="12"/>
      <c r="Q751" s="12"/>
      <c r="R751" s="12"/>
      <c r="S751" s="12"/>
      <c r="T751" s="12"/>
    </row>
    <row r="752">
      <c r="A752" s="25">
        <v>43171.0</v>
      </c>
      <c r="B752" s="23" t="s">
        <v>1131</v>
      </c>
      <c r="C752" s="23" t="s">
        <v>1133</v>
      </c>
      <c r="D752" s="23">
        <v>7.0</v>
      </c>
      <c r="E752" s="11">
        <v>1.0</v>
      </c>
      <c r="F752" s="10">
        <v>5.0</v>
      </c>
      <c r="G752" s="11">
        <f t="shared" si="284"/>
        <v>-1</v>
      </c>
      <c r="H752" s="11">
        <f t="shared" si="2"/>
        <v>148.0325</v>
      </c>
      <c r="I752" s="11">
        <v>6.1</v>
      </c>
      <c r="J752" s="11"/>
      <c r="K752" s="11">
        <f t="shared" si="285"/>
        <v>-1</v>
      </c>
      <c r="L752" s="11">
        <f t="shared" si="4"/>
        <v>144.942625</v>
      </c>
      <c r="M752" s="12"/>
      <c r="N752" s="12"/>
      <c r="O752" s="12"/>
      <c r="P752" s="12"/>
      <c r="Q752" s="12"/>
      <c r="R752" s="12"/>
      <c r="S752" s="12"/>
      <c r="T752" s="12"/>
    </row>
    <row r="753">
      <c r="A753" s="25">
        <v>43171.0</v>
      </c>
      <c r="B753" s="23" t="s">
        <v>786</v>
      </c>
      <c r="C753" s="23" t="s">
        <v>1134</v>
      </c>
      <c r="D753" s="23">
        <v>13.0</v>
      </c>
      <c r="E753" s="11">
        <v>1.0</v>
      </c>
      <c r="F753" s="10" t="s">
        <v>42</v>
      </c>
      <c r="G753" s="11">
        <f t="shared" si="284"/>
        <v>-1</v>
      </c>
      <c r="H753" s="11">
        <f t="shared" si="2"/>
        <v>147.0325</v>
      </c>
      <c r="I753" s="11">
        <v>9.04</v>
      </c>
      <c r="J753" s="11"/>
      <c r="K753" s="11">
        <f t="shared" si="285"/>
        <v>-1</v>
      </c>
      <c r="L753" s="11">
        <f t="shared" si="4"/>
        <v>143.942625</v>
      </c>
      <c r="M753" s="12"/>
      <c r="N753" s="12"/>
      <c r="O753" s="12"/>
      <c r="P753" s="12"/>
      <c r="Q753" s="12"/>
      <c r="R753" s="12"/>
      <c r="S753" s="12"/>
      <c r="T753" s="12"/>
    </row>
    <row r="754">
      <c r="A754" s="9">
        <v>43172.0</v>
      </c>
      <c r="B754" s="23" t="s">
        <v>1135</v>
      </c>
      <c r="C754" s="23" t="s">
        <v>1136</v>
      </c>
      <c r="D754" s="23">
        <v>5.0</v>
      </c>
      <c r="E754" s="11">
        <v>1.0</v>
      </c>
      <c r="F754" s="10">
        <v>4.0</v>
      </c>
      <c r="G754" s="11">
        <f t="shared" si="284"/>
        <v>-1</v>
      </c>
      <c r="H754" s="11">
        <f t="shared" si="2"/>
        <v>146.0325</v>
      </c>
      <c r="I754" s="11">
        <v>4.25</v>
      </c>
      <c r="J754" s="11"/>
      <c r="K754" s="11">
        <f t="shared" si="285"/>
        <v>-1</v>
      </c>
      <c r="L754" s="11">
        <f t="shared" si="4"/>
        <v>142.942625</v>
      </c>
      <c r="M754" s="12"/>
      <c r="N754" s="12"/>
      <c r="O754" s="12"/>
      <c r="P754" s="12"/>
      <c r="Q754" s="12"/>
      <c r="R754" s="12"/>
      <c r="S754" s="12"/>
      <c r="T754" s="12"/>
    </row>
    <row r="755">
      <c r="A755" s="9">
        <v>43172.0</v>
      </c>
      <c r="B755" s="23" t="s">
        <v>1137</v>
      </c>
      <c r="C755" s="23" t="s">
        <v>1138</v>
      </c>
      <c r="D755" s="10">
        <v>6.0</v>
      </c>
      <c r="E755" s="11">
        <v>1.0</v>
      </c>
      <c r="F755" s="10" t="s">
        <v>59</v>
      </c>
      <c r="G755" s="11">
        <f t="shared" si="284"/>
        <v>-1</v>
      </c>
      <c r="H755" s="11">
        <f t="shared" si="2"/>
        <v>145.0325</v>
      </c>
      <c r="I755" s="11">
        <v>5.1</v>
      </c>
      <c r="J755" s="11"/>
      <c r="K755" s="11">
        <f t="shared" si="285"/>
        <v>-1</v>
      </c>
      <c r="L755" s="11">
        <f t="shared" si="4"/>
        <v>141.942625</v>
      </c>
      <c r="M755" s="12"/>
      <c r="N755" s="12"/>
      <c r="O755" s="12"/>
      <c r="P755" s="12"/>
      <c r="Q755" s="12"/>
      <c r="R755" s="12"/>
      <c r="S755" s="12"/>
      <c r="T755" s="12"/>
    </row>
    <row r="756">
      <c r="A756" s="9">
        <v>43172.0</v>
      </c>
      <c r="B756" s="23" t="s">
        <v>1139</v>
      </c>
      <c r="C756" s="23" t="s">
        <v>395</v>
      </c>
      <c r="D756" s="10">
        <v>10.0</v>
      </c>
      <c r="E756" s="11">
        <v>1.0</v>
      </c>
      <c r="F756" s="10">
        <v>1.0</v>
      </c>
      <c r="G756" s="11">
        <f>((E756/2)*(D756-1))+((E756/2)*((D756-1)/4))</f>
        <v>5.625</v>
      </c>
      <c r="H756" s="11">
        <f t="shared" si="2"/>
        <v>150.6575</v>
      </c>
      <c r="I756" s="11">
        <v>12.5</v>
      </c>
      <c r="J756" s="11"/>
      <c r="K756" s="11">
        <f>(((E756/2)*(I756-1))+((E756/2)*((I756-1)/4))*0.95)</f>
        <v>7.115625</v>
      </c>
      <c r="L756" s="11">
        <f t="shared" si="4"/>
        <v>149.05825</v>
      </c>
      <c r="M756" s="12"/>
      <c r="N756" s="12"/>
      <c r="O756" s="12"/>
      <c r="P756" s="12"/>
      <c r="Q756" s="12"/>
      <c r="R756" s="12"/>
      <c r="S756" s="12"/>
      <c r="T756" s="12"/>
    </row>
    <row r="757">
      <c r="A757" s="9">
        <v>43172.0</v>
      </c>
      <c r="B757" s="23" t="s">
        <v>1139</v>
      </c>
      <c r="C757" s="23" t="s">
        <v>1140</v>
      </c>
      <c r="D757" s="23">
        <v>40.0</v>
      </c>
      <c r="E757" s="11">
        <v>1.0</v>
      </c>
      <c r="F757" s="10">
        <v>12.0</v>
      </c>
      <c r="G757" s="11">
        <f t="shared" ref="G757:G761" si="286">-E757</f>
        <v>-1</v>
      </c>
      <c r="H757" s="11">
        <f t="shared" si="2"/>
        <v>149.6575</v>
      </c>
      <c r="I757" s="11">
        <v>55.0</v>
      </c>
      <c r="J757" s="11"/>
      <c r="K757" s="11">
        <f t="shared" ref="K757:K761" si="287">-E757</f>
        <v>-1</v>
      </c>
      <c r="L757" s="11">
        <f t="shared" si="4"/>
        <v>148.05825</v>
      </c>
      <c r="M757" s="12"/>
      <c r="N757" s="12"/>
      <c r="O757" s="12"/>
      <c r="P757" s="12"/>
      <c r="Q757" s="12"/>
      <c r="R757" s="12"/>
      <c r="S757" s="12"/>
      <c r="T757" s="12"/>
    </row>
    <row r="758">
      <c r="A758" s="9">
        <v>43172.0</v>
      </c>
      <c r="B758" s="23" t="s">
        <v>1139</v>
      </c>
      <c r="C758" s="23" t="s">
        <v>1141</v>
      </c>
      <c r="D758" s="10">
        <v>25.0</v>
      </c>
      <c r="E758" s="11">
        <v>1.0</v>
      </c>
      <c r="F758" s="10" t="s">
        <v>59</v>
      </c>
      <c r="G758" s="11">
        <f t="shared" si="286"/>
        <v>-1</v>
      </c>
      <c r="H758" s="11">
        <f t="shared" si="2"/>
        <v>148.6575</v>
      </c>
      <c r="I758" s="11">
        <v>28.69</v>
      </c>
      <c r="J758" s="11"/>
      <c r="K758" s="11">
        <f t="shared" si="287"/>
        <v>-1</v>
      </c>
      <c r="L758" s="11">
        <f t="shared" si="4"/>
        <v>147.05825</v>
      </c>
      <c r="M758" s="12"/>
      <c r="N758" s="12"/>
      <c r="O758" s="12"/>
      <c r="P758" s="12"/>
      <c r="Q758" s="12"/>
      <c r="R758" s="12"/>
      <c r="S758" s="12"/>
      <c r="T758" s="12"/>
    </row>
    <row r="759">
      <c r="A759" s="9">
        <v>43172.0</v>
      </c>
      <c r="B759" s="23" t="s">
        <v>1139</v>
      </c>
      <c r="C759" s="23" t="s">
        <v>1142</v>
      </c>
      <c r="D759" s="10">
        <v>80.0</v>
      </c>
      <c r="E759" s="11">
        <v>1.0</v>
      </c>
      <c r="F759" s="10" t="s">
        <v>42</v>
      </c>
      <c r="G759" s="11">
        <f t="shared" si="286"/>
        <v>-1</v>
      </c>
      <c r="H759" s="11">
        <f t="shared" si="2"/>
        <v>147.6575</v>
      </c>
      <c r="I759" s="11">
        <v>51.86</v>
      </c>
      <c r="J759" s="11"/>
      <c r="K759" s="11">
        <f t="shared" si="287"/>
        <v>-1</v>
      </c>
      <c r="L759" s="11">
        <f t="shared" si="4"/>
        <v>146.05825</v>
      </c>
      <c r="M759" s="12"/>
      <c r="N759" s="12"/>
      <c r="O759" s="12"/>
      <c r="P759" s="12"/>
      <c r="Q759" s="12"/>
      <c r="R759" s="12"/>
      <c r="S759" s="12"/>
      <c r="T759" s="12"/>
    </row>
    <row r="760">
      <c r="A760" s="9">
        <v>43172.0</v>
      </c>
      <c r="B760" s="23" t="s">
        <v>214</v>
      </c>
      <c r="C760" s="23" t="s">
        <v>1143</v>
      </c>
      <c r="D760" s="10">
        <v>5.0</v>
      </c>
      <c r="E760" s="11">
        <v>1.0</v>
      </c>
      <c r="F760" s="10">
        <v>4.0</v>
      </c>
      <c r="G760" s="11">
        <f t="shared" si="286"/>
        <v>-1</v>
      </c>
      <c r="H760" s="11">
        <f t="shared" si="2"/>
        <v>146.6575</v>
      </c>
      <c r="I760" s="11">
        <v>4.08</v>
      </c>
      <c r="J760" s="11"/>
      <c r="K760" s="11">
        <f t="shared" si="287"/>
        <v>-1</v>
      </c>
      <c r="L760" s="11">
        <f t="shared" si="4"/>
        <v>145.05825</v>
      </c>
      <c r="M760" s="12"/>
      <c r="N760" s="12"/>
      <c r="O760" s="12"/>
      <c r="P760" s="12"/>
      <c r="Q760" s="12"/>
      <c r="R760" s="12"/>
      <c r="S760" s="12"/>
      <c r="T760" s="12"/>
    </row>
    <row r="761">
      <c r="A761" s="9">
        <v>43172.0</v>
      </c>
      <c r="B761" s="23" t="s">
        <v>214</v>
      </c>
      <c r="C761" s="23" t="s">
        <v>1144</v>
      </c>
      <c r="D761" s="10">
        <v>7.0</v>
      </c>
      <c r="E761" s="11">
        <v>1.0</v>
      </c>
      <c r="F761" s="10">
        <v>6.0</v>
      </c>
      <c r="G761" s="11">
        <f t="shared" si="286"/>
        <v>-1</v>
      </c>
      <c r="H761" s="11">
        <f t="shared" si="2"/>
        <v>145.6575</v>
      </c>
      <c r="I761" s="11">
        <v>10.5</v>
      </c>
      <c r="J761" s="11"/>
      <c r="K761" s="11">
        <f t="shared" si="287"/>
        <v>-1</v>
      </c>
      <c r="L761" s="11">
        <f t="shared" si="4"/>
        <v>144.05825</v>
      </c>
      <c r="M761" s="12"/>
      <c r="N761" s="12"/>
      <c r="O761" s="12"/>
      <c r="P761" s="12"/>
      <c r="Q761" s="12"/>
      <c r="R761" s="12"/>
      <c r="S761" s="12"/>
      <c r="T761" s="12"/>
    </row>
    <row r="762">
      <c r="A762" s="9">
        <v>43172.0</v>
      </c>
      <c r="B762" s="23" t="s">
        <v>1145</v>
      </c>
      <c r="C762" s="23" t="s">
        <v>1146</v>
      </c>
      <c r="D762" s="10">
        <v>2.0</v>
      </c>
      <c r="E762" s="11">
        <v>1.0</v>
      </c>
      <c r="F762" s="10">
        <v>1.0</v>
      </c>
      <c r="G762" s="11">
        <f>E762*(D762-1)</f>
        <v>1</v>
      </c>
      <c r="H762" s="11">
        <f t="shared" si="2"/>
        <v>146.6575</v>
      </c>
      <c r="I762" s="11">
        <v>1.94</v>
      </c>
      <c r="J762" s="11"/>
      <c r="K762" s="11">
        <f>E762*(I762-1)*0.95</f>
        <v>0.893</v>
      </c>
      <c r="L762" s="11">
        <f t="shared" si="4"/>
        <v>144.95125</v>
      </c>
      <c r="M762" s="12"/>
      <c r="N762" s="12"/>
      <c r="O762" s="12"/>
      <c r="P762" s="12"/>
      <c r="Q762" s="12"/>
      <c r="R762" s="12"/>
      <c r="S762" s="12"/>
      <c r="T762" s="12"/>
    </row>
    <row r="763">
      <c r="A763" s="9">
        <v>43172.0</v>
      </c>
      <c r="B763" s="23" t="s">
        <v>1147</v>
      </c>
      <c r="C763" s="23" t="s">
        <v>1148</v>
      </c>
      <c r="D763" s="23">
        <v>5.0</v>
      </c>
      <c r="E763" s="11">
        <v>1.0</v>
      </c>
      <c r="F763" s="10">
        <v>4.0</v>
      </c>
      <c r="G763" s="11">
        <f t="shared" ref="G763:G764" si="288">-E763</f>
        <v>-1</v>
      </c>
      <c r="H763" s="11">
        <f t="shared" si="2"/>
        <v>145.6575</v>
      </c>
      <c r="I763" s="11">
        <v>5.77</v>
      </c>
      <c r="J763" s="11"/>
      <c r="K763" s="11">
        <f t="shared" ref="K763:K764" si="289">-E763</f>
        <v>-1</v>
      </c>
      <c r="L763" s="11">
        <f t="shared" si="4"/>
        <v>143.95125</v>
      </c>
      <c r="M763" s="12"/>
      <c r="N763" s="12"/>
      <c r="O763" s="12"/>
      <c r="P763" s="12"/>
      <c r="Q763" s="12"/>
      <c r="R763" s="12"/>
      <c r="S763" s="12"/>
      <c r="T763" s="12"/>
    </row>
    <row r="764">
      <c r="A764" s="9">
        <v>43172.0</v>
      </c>
      <c r="B764" s="23" t="s">
        <v>1147</v>
      </c>
      <c r="C764" s="23" t="s">
        <v>1149</v>
      </c>
      <c r="D764" s="10">
        <v>4.0</v>
      </c>
      <c r="E764" s="11">
        <v>1.0</v>
      </c>
      <c r="F764" s="10">
        <v>6.0</v>
      </c>
      <c r="G764" s="11">
        <f t="shared" si="288"/>
        <v>-1</v>
      </c>
      <c r="H764" s="11">
        <f t="shared" si="2"/>
        <v>144.6575</v>
      </c>
      <c r="I764" s="11">
        <v>3.05</v>
      </c>
      <c r="J764" s="11"/>
      <c r="K764" s="11">
        <f t="shared" si="289"/>
        <v>-1</v>
      </c>
      <c r="L764" s="11">
        <f t="shared" si="4"/>
        <v>142.95125</v>
      </c>
      <c r="M764" s="12"/>
      <c r="N764" s="12"/>
      <c r="O764" s="12"/>
      <c r="P764" s="12"/>
      <c r="Q764" s="12"/>
      <c r="R764" s="12"/>
      <c r="S764" s="12"/>
      <c r="T764" s="12"/>
    </row>
    <row r="765">
      <c r="A765" s="9">
        <v>43172.0</v>
      </c>
      <c r="B765" s="23" t="s">
        <v>1150</v>
      </c>
      <c r="C765" s="23" t="s">
        <v>1151</v>
      </c>
      <c r="D765" s="23">
        <v>10.0</v>
      </c>
      <c r="E765" s="11">
        <v>1.0</v>
      </c>
      <c r="F765" s="10">
        <v>3.0</v>
      </c>
      <c r="G765" s="11">
        <f>((E765/2)*((D765-1)/4))-(E765/2)</f>
        <v>0.625</v>
      </c>
      <c r="H765" s="11">
        <f t="shared" si="2"/>
        <v>145.2825</v>
      </c>
      <c r="I765" s="11">
        <v>9.08</v>
      </c>
      <c r="J765" s="11"/>
      <c r="K765" s="11">
        <f>(((E765/2)*((I765-1)/4))*0.95)-(E765/2)</f>
        <v>0.4595</v>
      </c>
      <c r="L765" s="11">
        <f t="shared" si="4"/>
        <v>143.41075</v>
      </c>
      <c r="M765" s="12"/>
      <c r="N765" s="12"/>
      <c r="O765" s="12"/>
      <c r="P765" s="12"/>
      <c r="Q765" s="12"/>
      <c r="R765" s="12"/>
      <c r="S765" s="12"/>
      <c r="T765" s="12"/>
    </row>
    <row r="766">
      <c r="A766" s="9">
        <v>43172.0</v>
      </c>
      <c r="B766" s="23" t="s">
        <v>1150</v>
      </c>
      <c r="C766" s="23" t="s">
        <v>1152</v>
      </c>
      <c r="D766" s="23">
        <v>18.0</v>
      </c>
      <c r="E766" s="11">
        <v>1.0</v>
      </c>
      <c r="F766" s="10">
        <v>11.0</v>
      </c>
      <c r="G766" s="11">
        <f t="shared" ref="G766:G768" si="290">-E766</f>
        <v>-1</v>
      </c>
      <c r="H766" s="11">
        <f t="shared" si="2"/>
        <v>144.2825</v>
      </c>
      <c r="I766" s="11">
        <v>16.03</v>
      </c>
      <c r="J766" s="11"/>
      <c r="K766" s="11">
        <f t="shared" ref="K766:K768" si="291">-E766</f>
        <v>-1</v>
      </c>
      <c r="L766" s="11">
        <f t="shared" si="4"/>
        <v>142.41075</v>
      </c>
      <c r="M766" s="12"/>
      <c r="N766" s="12"/>
      <c r="O766" s="12"/>
      <c r="P766" s="12"/>
      <c r="Q766" s="12"/>
      <c r="R766" s="12"/>
      <c r="S766" s="12"/>
      <c r="T766" s="12"/>
    </row>
    <row r="767">
      <c r="A767" s="9">
        <v>43172.0</v>
      </c>
      <c r="B767" s="23" t="s">
        <v>1153</v>
      </c>
      <c r="C767" s="23" t="s">
        <v>1154</v>
      </c>
      <c r="D767" s="10">
        <v>7.0</v>
      </c>
      <c r="E767" s="11">
        <v>1.0</v>
      </c>
      <c r="F767" s="10">
        <v>6.0</v>
      </c>
      <c r="G767" s="11">
        <f t="shared" si="290"/>
        <v>-1</v>
      </c>
      <c r="H767" s="11">
        <f t="shared" si="2"/>
        <v>143.2825</v>
      </c>
      <c r="I767" s="11">
        <v>5.52</v>
      </c>
      <c r="J767" s="11"/>
      <c r="K767" s="11">
        <f t="shared" si="291"/>
        <v>-1</v>
      </c>
      <c r="L767" s="11">
        <f t="shared" si="4"/>
        <v>141.41075</v>
      </c>
      <c r="M767" s="12"/>
      <c r="N767" s="12"/>
      <c r="O767" s="12"/>
      <c r="P767" s="12"/>
      <c r="Q767" s="12"/>
      <c r="R767" s="12"/>
      <c r="S767" s="12"/>
      <c r="T767" s="12"/>
    </row>
    <row r="768">
      <c r="A768" s="9">
        <v>43172.0</v>
      </c>
      <c r="B768" s="23" t="s">
        <v>1155</v>
      </c>
      <c r="C768" s="23" t="s">
        <v>1156</v>
      </c>
      <c r="D768" s="10">
        <v>11.0</v>
      </c>
      <c r="E768" s="11">
        <v>1.0</v>
      </c>
      <c r="F768" s="10">
        <v>5.0</v>
      </c>
      <c r="G768" s="11">
        <f t="shared" si="290"/>
        <v>-1</v>
      </c>
      <c r="H768" s="11">
        <f t="shared" si="2"/>
        <v>142.2825</v>
      </c>
      <c r="I768" s="11">
        <v>14.5</v>
      </c>
      <c r="J768" s="11"/>
      <c r="K768" s="11">
        <f t="shared" si="291"/>
        <v>-1</v>
      </c>
      <c r="L768" s="11">
        <f t="shared" si="4"/>
        <v>140.41075</v>
      </c>
      <c r="M768" s="12"/>
      <c r="N768" s="12"/>
      <c r="O768" s="12"/>
      <c r="P768" s="12"/>
      <c r="Q768" s="12"/>
      <c r="R768" s="12"/>
      <c r="S768" s="12"/>
      <c r="T768" s="12"/>
    </row>
    <row r="769">
      <c r="A769" s="9">
        <v>43172.0</v>
      </c>
      <c r="B769" s="23" t="s">
        <v>1052</v>
      </c>
      <c r="C769" s="23" t="s">
        <v>1157</v>
      </c>
      <c r="D769" s="23">
        <v>5.0</v>
      </c>
      <c r="E769" s="11">
        <v>1.0</v>
      </c>
      <c r="F769" s="10">
        <v>2.0</v>
      </c>
      <c r="G769" s="11">
        <f>((E769/2)*((D769-1)/4))-(E769/2)</f>
        <v>0</v>
      </c>
      <c r="H769" s="11">
        <f t="shared" si="2"/>
        <v>142.2825</v>
      </c>
      <c r="I769" s="11">
        <v>3.8</v>
      </c>
      <c r="J769" s="11"/>
      <c r="K769" s="11">
        <f>(((E769/2)*((I769-1)/4))*0.95)-(E769/2)</f>
        <v>-0.1675</v>
      </c>
      <c r="L769" s="11">
        <f t="shared" si="4"/>
        <v>140.24325</v>
      </c>
      <c r="M769" s="12"/>
      <c r="N769" s="12"/>
      <c r="O769" s="12"/>
      <c r="P769" s="12"/>
      <c r="Q769" s="12"/>
      <c r="R769" s="12"/>
      <c r="S769" s="12"/>
      <c r="T769" s="12"/>
    </row>
    <row r="770">
      <c r="A770" s="9">
        <v>43172.0</v>
      </c>
      <c r="B770" s="23" t="s">
        <v>1052</v>
      </c>
      <c r="C770" s="23" t="s">
        <v>1158</v>
      </c>
      <c r="D770" s="23">
        <v>4.0</v>
      </c>
      <c r="E770" s="11">
        <v>1.0</v>
      </c>
      <c r="F770" s="10">
        <v>3.0</v>
      </c>
      <c r="G770" s="11">
        <f t="shared" ref="G770:G776" si="292">-E770</f>
        <v>-1</v>
      </c>
      <c r="H770" s="11">
        <f t="shared" si="2"/>
        <v>141.2825</v>
      </c>
      <c r="I770" s="11">
        <v>4.81</v>
      </c>
      <c r="J770" s="11"/>
      <c r="K770" s="11">
        <f t="shared" ref="K770:K776" si="293">-E770</f>
        <v>-1</v>
      </c>
      <c r="L770" s="11">
        <f t="shared" si="4"/>
        <v>139.24325</v>
      </c>
      <c r="M770" s="12"/>
      <c r="N770" s="12"/>
      <c r="O770" s="12"/>
      <c r="P770" s="12"/>
      <c r="Q770" s="12"/>
      <c r="R770" s="12"/>
      <c r="S770" s="12"/>
      <c r="T770" s="12"/>
    </row>
    <row r="771">
      <c r="A771" s="9">
        <v>43172.0</v>
      </c>
      <c r="B771" s="23" t="s">
        <v>1159</v>
      </c>
      <c r="C771" s="23" t="s">
        <v>1160</v>
      </c>
      <c r="D771" s="23">
        <v>22.0</v>
      </c>
      <c r="E771" s="11">
        <v>1.0</v>
      </c>
      <c r="F771" s="10" t="s">
        <v>67</v>
      </c>
      <c r="G771" s="11">
        <f t="shared" si="292"/>
        <v>-1</v>
      </c>
      <c r="H771" s="11">
        <f t="shared" si="2"/>
        <v>140.2825</v>
      </c>
      <c r="I771" s="11">
        <v>20.67</v>
      </c>
      <c r="J771" s="11"/>
      <c r="K771" s="11">
        <f t="shared" si="293"/>
        <v>-1</v>
      </c>
      <c r="L771" s="11">
        <f t="shared" si="4"/>
        <v>138.24325</v>
      </c>
      <c r="M771" s="12"/>
      <c r="N771" s="12"/>
      <c r="O771" s="12"/>
      <c r="P771" s="12"/>
      <c r="Q771" s="12"/>
      <c r="R771" s="12"/>
      <c r="S771" s="12"/>
      <c r="T771" s="12"/>
    </row>
    <row r="772">
      <c r="A772" s="9">
        <v>43173.0</v>
      </c>
      <c r="B772" s="23" t="s">
        <v>622</v>
      </c>
      <c r="C772" s="23" t="s">
        <v>1161</v>
      </c>
      <c r="D772" s="10">
        <v>12.0</v>
      </c>
      <c r="E772" s="11">
        <v>1.0</v>
      </c>
      <c r="F772" s="10">
        <v>3.0</v>
      </c>
      <c r="G772" s="11">
        <f t="shared" si="292"/>
        <v>-1</v>
      </c>
      <c r="H772" s="11">
        <f t="shared" si="2"/>
        <v>139.2825</v>
      </c>
      <c r="I772" s="11">
        <v>22.0</v>
      </c>
      <c r="J772" s="11"/>
      <c r="K772" s="11">
        <f t="shared" si="293"/>
        <v>-1</v>
      </c>
      <c r="L772" s="11">
        <f t="shared" si="4"/>
        <v>137.24325</v>
      </c>
      <c r="M772" s="12"/>
      <c r="N772" s="12"/>
      <c r="O772" s="12"/>
      <c r="P772" s="12"/>
      <c r="Q772" s="12"/>
      <c r="R772" s="12"/>
      <c r="S772" s="12"/>
      <c r="T772" s="12"/>
    </row>
    <row r="773">
      <c r="A773" s="9">
        <v>43173.0</v>
      </c>
      <c r="B773" s="23" t="s">
        <v>1162</v>
      </c>
      <c r="C773" s="23" t="s">
        <v>1163</v>
      </c>
      <c r="D773" s="10">
        <v>4.33</v>
      </c>
      <c r="E773" s="11">
        <v>1.0</v>
      </c>
      <c r="F773" s="10">
        <v>2.0</v>
      </c>
      <c r="G773" s="11">
        <f t="shared" si="292"/>
        <v>-1</v>
      </c>
      <c r="H773" s="11">
        <f t="shared" si="2"/>
        <v>138.2825</v>
      </c>
      <c r="I773" s="11">
        <v>3.67</v>
      </c>
      <c r="J773" s="11"/>
      <c r="K773" s="11">
        <f t="shared" si="293"/>
        <v>-1</v>
      </c>
      <c r="L773" s="11">
        <f t="shared" si="4"/>
        <v>136.24325</v>
      </c>
      <c r="M773" s="12"/>
      <c r="N773" s="12"/>
      <c r="O773" s="12"/>
      <c r="P773" s="12"/>
      <c r="Q773" s="12"/>
      <c r="R773" s="12"/>
      <c r="S773" s="12"/>
      <c r="T773" s="12"/>
    </row>
    <row r="774">
      <c r="A774" s="9">
        <v>43173.0</v>
      </c>
      <c r="B774" s="23" t="s">
        <v>1162</v>
      </c>
      <c r="C774" s="23" t="s">
        <v>1164</v>
      </c>
      <c r="D774" s="23">
        <v>10.0</v>
      </c>
      <c r="E774" s="11">
        <v>1.0</v>
      </c>
      <c r="F774" s="10">
        <v>5.0</v>
      </c>
      <c r="G774" s="11">
        <f t="shared" si="292"/>
        <v>-1</v>
      </c>
      <c r="H774" s="11">
        <f t="shared" si="2"/>
        <v>137.2825</v>
      </c>
      <c r="I774" s="11">
        <v>14.5</v>
      </c>
      <c r="J774" s="11"/>
      <c r="K774" s="11">
        <f t="shared" si="293"/>
        <v>-1</v>
      </c>
      <c r="L774" s="11">
        <f t="shared" si="4"/>
        <v>135.24325</v>
      </c>
      <c r="M774" s="12"/>
      <c r="N774" s="12"/>
      <c r="O774" s="12"/>
      <c r="P774" s="12"/>
      <c r="Q774" s="12"/>
      <c r="R774" s="12"/>
      <c r="S774" s="12"/>
      <c r="T774" s="12"/>
    </row>
    <row r="775">
      <c r="A775" s="9">
        <v>43173.0</v>
      </c>
      <c r="B775" s="23" t="s">
        <v>1145</v>
      </c>
      <c r="C775" s="23" t="s">
        <v>1165</v>
      </c>
      <c r="D775" s="23">
        <v>8.0</v>
      </c>
      <c r="E775" s="11">
        <v>1.0</v>
      </c>
      <c r="F775" s="10" t="s">
        <v>59</v>
      </c>
      <c r="G775" s="11">
        <f t="shared" si="292"/>
        <v>-1</v>
      </c>
      <c r="H775" s="11">
        <f t="shared" si="2"/>
        <v>136.2825</v>
      </c>
      <c r="I775" s="11">
        <v>9.55</v>
      </c>
      <c r="J775" s="11"/>
      <c r="K775" s="11">
        <f t="shared" si="293"/>
        <v>-1</v>
      </c>
      <c r="L775" s="11">
        <f t="shared" si="4"/>
        <v>134.24325</v>
      </c>
      <c r="M775" s="12"/>
      <c r="N775" s="12"/>
      <c r="O775" s="12"/>
      <c r="P775" s="12"/>
      <c r="Q775" s="12"/>
      <c r="R775" s="12"/>
      <c r="S775" s="12"/>
      <c r="T775" s="12"/>
    </row>
    <row r="776">
      <c r="A776" s="9">
        <v>43173.0</v>
      </c>
      <c r="B776" s="23" t="s">
        <v>1145</v>
      </c>
      <c r="C776" s="23" t="s">
        <v>1166</v>
      </c>
      <c r="D776" s="23">
        <v>10.0</v>
      </c>
      <c r="E776" s="11">
        <v>1.0</v>
      </c>
      <c r="F776" s="10" t="s">
        <v>42</v>
      </c>
      <c r="G776" s="11">
        <f t="shared" si="292"/>
        <v>-1</v>
      </c>
      <c r="H776" s="11">
        <f t="shared" si="2"/>
        <v>135.2825</v>
      </c>
      <c r="I776" s="11">
        <v>15.34</v>
      </c>
      <c r="J776" s="11"/>
      <c r="K776" s="11">
        <f t="shared" si="293"/>
        <v>-1</v>
      </c>
      <c r="L776" s="11">
        <f t="shared" si="4"/>
        <v>133.24325</v>
      </c>
      <c r="M776" s="12"/>
      <c r="N776" s="12"/>
      <c r="O776" s="12"/>
      <c r="P776" s="12"/>
      <c r="Q776" s="12"/>
      <c r="R776" s="12"/>
      <c r="S776" s="12"/>
      <c r="T776" s="12"/>
    </row>
    <row r="777">
      <c r="A777" s="9">
        <v>43173.0</v>
      </c>
      <c r="B777" s="23" t="s">
        <v>1167</v>
      </c>
      <c r="C777" s="23" t="s">
        <v>1168</v>
      </c>
      <c r="D777" s="10">
        <v>5.0</v>
      </c>
      <c r="E777" s="11">
        <v>1.0</v>
      </c>
      <c r="F777" s="10">
        <v>2.0</v>
      </c>
      <c r="G777" s="11">
        <f>((E777/2)*((D777-1)/4))-(E777/2)</f>
        <v>0</v>
      </c>
      <c r="H777" s="11">
        <f t="shared" si="2"/>
        <v>135.2825</v>
      </c>
      <c r="I777" s="11">
        <v>4.7</v>
      </c>
      <c r="J777" s="11"/>
      <c r="K777" s="11">
        <f>(((E777/2)*((I777-1)/4))*0.95)-(E777/2)</f>
        <v>-0.060625</v>
      </c>
      <c r="L777" s="11">
        <f t="shared" si="4"/>
        <v>133.182625</v>
      </c>
      <c r="M777" s="12"/>
      <c r="N777" s="12"/>
      <c r="O777" s="12"/>
      <c r="P777" s="12"/>
      <c r="Q777" s="12"/>
      <c r="R777" s="12"/>
      <c r="S777" s="12"/>
      <c r="T777" s="12"/>
    </row>
    <row r="778">
      <c r="A778" s="9">
        <v>43173.0</v>
      </c>
      <c r="B778" s="23" t="s">
        <v>1167</v>
      </c>
      <c r="C778" s="23" t="s">
        <v>1169</v>
      </c>
      <c r="D778" s="10">
        <v>14.0</v>
      </c>
      <c r="E778" s="11">
        <v>1.0</v>
      </c>
      <c r="F778" s="10" t="s">
        <v>42</v>
      </c>
      <c r="G778" s="11">
        <f t="shared" ref="G778:G780" si="294">-E778</f>
        <v>-1</v>
      </c>
      <c r="H778" s="11">
        <f t="shared" si="2"/>
        <v>134.2825</v>
      </c>
      <c r="I778" s="11">
        <v>14.32</v>
      </c>
      <c r="J778" s="11"/>
      <c r="K778" s="11">
        <f t="shared" ref="K778:K780" si="295">-E778</f>
        <v>-1</v>
      </c>
      <c r="L778" s="11">
        <f t="shared" si="4"/>
        <v>132.182625</v>
      </c>
      <c r="M778" s="12"/>
      <c r="N778" s="12"/>
      <c r="O778" s="12"/>
      <c r="P778" s="12"/>
      <c r="Q778" s="12"/>
      <c r="R778" s="12"/>
      <c r="S778" s="12"/>
      <c r="T778" s="12"/>
    </row>
    <row r="779">
      <c r="A779" s="9">
        <v>43173.0</v>
      </c>
      <c r="B779" s="23" t="s">
        <v>953</v>
      </c>
      <c r="C779" s="23" t="s">
        <v>1170</v>
      </c>
      <c r="D779" s="10">
        <v>4.5</v>
      </c>
      <c r="E779" s="11">
        <v>1.0</v>
      </c>
      <c r="F779" s="10">
        <v>5.0</v>
      </c>
      <c r="G779" s="11">
        <f t="shared" si="294"/>
        <v>-1</v>
      </c>
      <c r="H779" s="11">
        <f t="shared" si="2"/>
        <v>133.2825</v>
      </c>
      <c r="I779" s="11">
        <v>4.9</v>
      </c>
      <c r="J779" s="11"/>
      <c r="K779" s="11">
        <f t="shared" si="295"/>
        <v>-1</v>
      </c>
      <c r="L779" s="11">
        <f t="shared" si="4"/>
        <v>131.182625</v>
      </c>
      <c r="M779" s="12"/>
      <c r="N779" s="12"/>
      <c r="O779" s="12"/>
      <c r="P779" s="12"/>
      <c r="Q779" s="12"/>
      <c r="R779" s="12"/>
      <c r="S779" s="12"/>
      <c r="T779" s="12"/>
    </row>
    <row r="780">
      <c r="A780" s="9">
        <v>43173.0</v>
      </c>
      <c r="B780" s="23" t="s">
        <v>953</v>
      </c>
      <c r="C780" s="23" t="s">
        <v>1171</v>
      </c>
      <c r="D780" s="23">
        <v>11.0</v>
      </c>
      <c r="E780" s="11">
        <v>1.0</v>
      </c>
      <c r="F780" s="10">
        <v>6.0</v>
      </c>
      <c r="G780" s="11">
        <f t="shared" si="294"/>
        <v>-1</v>
      </c>
      <c r="H780" s="11">
        <f t="shared" si="2"/>
        <v>132.2825</v>
      </c>
      <c r="I780" s="11">
        <v>18.95</v>
      </c>
      <c r="J780" s="11"/>
      <c r="K780" s="11">
        <f t="shared" si="295"/>
        <v>-1</v>
      </c>
      <c r="L780" s="11">
        <f t="shared" si="4"/>
        <v>130.182625</v>
      </c>
      <c r="M780" s="12"/>
      <c r="N780" s="12"/>
      <c r="O780" s="12"/>
      <c r="P780" s="12"/>
      <c r="Q780" s="12"/>
      <c r="R780" s="12"/>
      <c r="S780" s="12"/>
      <c r="T780" s="12"/>
    </row>
    <row r="781">
      <c r="A781" s="9">
        <v>43173.0</v>
      </c>
      <c r="B781" s="23" t="s">
        <v>1150</v>
      </c>
      <c r="C781" s="23" t="s">
        <v>1172</v>
      </c>
      <c r="D781" s="10">
        <v>24.0</v>
      </c>
      <c r="E781" s="11">
        <v>1.0</v>
      </c>
      <c r="F781" s="10">
        <v>3.0</v>
      </c>
      <c r="G781" s="11">
        <f>((E781/2)*((D781-1)/4))-(E781/2)</f>
        <v>2.375</v>
      </c>
      <c r="H781" s="11">
        <f t="shared" si="2"/>
        <v>134.6575</v>
      </c>
      <c r="I781" s="11">
        <v>19.65</v>
      </c>
      <c r="J781" s="11"/>
      <c r="K781" s="11">
        <f>(((E781/2)*((I781-1)/4))*0.95)-(E781/2)</f>
        <v>1.7146875</v>
      </c>
      <c r="L781" s="11">
        <f t="shared" si="4"/>
        <v>131.8973125</v>
      </c>
      <c r="M781" s="12"/>
      <c r="N781" s="12"/>
      <c r="O781" s="12"/>
      <c r="P781" s="12"/>
      <c r="Q781" s="12"/>
      <c r="R781" s="12"/>
      <c r="S781" s="12"/>
      <c r="T781" s="12"/>
    </row>
    <row r="782">
      <c r="A782" s="9">
        <v>43173.0</v>
      </c>
      <c r="B782" s="23" t="s">
        <v>1150</v>
      </c>
      <c r="C782" s="23" t="s">
        <v>1173</v>
      </c>
      <c r="D782" s="10">
        <v>30.0</v>
      </c>
      <c r="E782" s="11">
        <v>1.0</v>
      </c>
      <c r="F782" s="10">
        <v>9.0</v>
      </c>
      <c r="G782" s="11">
        <f t="shared" ref="G782:G783" si="296">-E782</f>
        <v>-1</v>
      </c>
      <c r="H782" s="11">
        <f t="shared" si="2"/>
        <v>133.6575</v>
      </c>
      <c r="I782" s="11">
        <v>49.55</v>
      </c>
      <c r="J782" s="11"/>
      <c r="K782" s="11">
        <f t="shared" ref="K782:K783" si="297">-E782</f>
        <v>-1</v>
      </c>
      <c r="L782" s="11">
        <f t="shared" si="4"/>
        <v>130.8973125</v>
      </c>
      <c r="M782" s="12"/>
      <c r="N782" s="12"/>
      <c r="O782" s="12"/>
      <c r="P782" s="12"/>
      <c r="Q782" s="12"/>
      <c r="R782" s="12"/>
      <c r="S782" s="12"/>
      <c r="T782" s="12"/>
    </row>
    <row r="783">
      <c r="A783" s="9">
        <v>43173.0</v>
      </c>
      <c r="B783" s="23" t="s">
        <v>1150</v>
      </c>
      <c r="C783" s="23" t="s">
        <v>1174</v>
      </c>
      <c r="D783" s="23">
        <v>13.0</v>
      </c>
      <c r="E783" s="11">
        <v>1.0</v>
      </c>
      <c r="F783" s="10">
        <v>10.0</v>
      </c>
      <c r="G783" s="11">
        <f t="shared" si="296"/>
        <v>-1</v>
      </c>
      <c r="H783" s="11">
        <f t="shared" si="2"/>
        <v>132.6575</v>
      </c>
      <c r="I783" s="11">
        <v>19.63</v>
      </c>
      <c r="J783" s="11"/>
      <c r="K783" s="11">
        <f t="shared" si="297"/>
        <v>-1</v>
      </c>
      <c r="L783" s="11">
        <f t="shared" si="4"/>
        <v>129.8973125</v>
      </c>
      <c r="M783" s="12"/>
      <c r="N783" s="12"/>
      <c r="O783" s="12"/>
      <c r="P783" s="12"/>
      <c r="Q783" s="12"/>
      <c r="R783" s="12"/>
      <c r="S783" s="12"/>
      <c r="T783" s="12"/>
    </row>
    <row r="784">
      <c r="A784" s="9">
        <v>43173.0</v>
      </c>
      <c r="B784" s="23" t="s">
        <v>1175</v>
      </c>
      <c r="C784" s="23" t="s">
        <v>1176</v>
      </c>
      <c r="D784" s="23">
        <v>6.0</v>
      </c>
      <c r="E784" s="11">
        <v>1.0</v>
      </c>
      <c r="F784" s="10">
        <v>3.0</v>
      </c>
      <c r="G784" s="11">
        <f>((E784/2)*((D784-1)/4))-(E784/2)</f>
        <v>0.125</v>
      </c>
      <c r="H784" s="11">
        <f t="shared" si="2"/>
        <v>132.7825</v>
      </c>
      <c r="I784" s="11">
        <v>6.65</v>
      </c>
      <c r="J784" s="11"/>
      <c r="K784" s="11">
        <f>(((E784/2)*((I784-1)/4))*0.95)-(E784/2)</f>
        <v>0.1709375</v>
      </c>
      <c r="L784" s="11">
        <f t="shared" si="4"/>
        <v>130.06825</v>
      </c>
      <c r="M784" s="12"/>
      <c r="N784" s="12"/>
      <c r="O784" s="12"/>
      <c r="P784" s="12"/>
      <c r="Q784" s="12"/>
      <c r="R784" s="12"/>
      <c r="S784" s="12"/>
      <c r="T784" s="12"/>
    </row>
    <row r="785">
      <c r="A785" s="9">
        <v>43173.0</v>
      </c>
      <c r="B785" s="23" t="s">
        <v>1177</v>
      </c>
      <c r="C785" s="23" t="s">
        <v>1178</v>
      </c>
      <c r="D785" s="10">
        <v>7.0</v>
      </c>
      <c r="E785" s="11">
        <v>1.0</v>
      </c>
      <c r="F785" s="10">
        <v>6.0</v>
      </c>
      <c r="G785" s="11">
        <f t="shared" ref="G785:G790" si="298">-E785</f>
        <v>-1</v>
      </c>
      <c r="H785" s="11">
        <f t="shared" si="2"/>
        <v>131.7825</v>
      </c>
      <c r="I785" s="11">
        <v>10.5</v>
      </c>
      <c r="J785" s="11"/>
      <c r="K785" s="11">
        <f t="shared" ref="K785:K790" si="299">-E785</f>
        <v>-1</v>
      </c>
      <c r="L785" s="11">
        <f t="shared" si="4"/>
        <v>129.06825</v>
      </c>
      <c r="M785" s="12"/>
      <c r="N785" s="12"/>
      <c r="O785" s="12"/>
      <c r="P785" s="12"/>
      <c r="Q785" s="12"/>
      <c r="R785" s="12"/>
      <c r="S785" s="12"/>
      <c r="T785" s="12"/>
    </row>
    <row r="786">
      <c r="A786" s="9">
        <v>43173.0</v>
      </c>
      <c r="B786" s="23" t="s">
        <v>1179</v>
      </c>
      <c r="C786" s="23" t="s">
        <v>788</v>
      </c>
      <c r="D786" s="10">
        <v>5.0</v>
      </c>
      <c r="E786" s="11">
        <v>1.0</v>
      </c>
      <c r="F786" s="10">
        <v>4.0</v>
      </c>
      <c r="G786" s="11">
        <f t="shared" si="298"/>
        <v>-1</v>
      </c>
      <c r="H786" s="11">
        <f t="shared" si="2"/>
        <v>130.7825</v>
      </c>
      <c r="I786" s="11">
        <v>5.57</v>
      </c>
      <c r="J786" s="11"/>
      <c r="K786" s="11">
        <f t="shared" si="299"/>
        <v>-1</v>
      </c>
      <c r="L786" s="11">
        <f t="shared" si="4"/>
        <v>128.06825</v>
      </c>
      <c r="M786" s="12"/>
      <c r="N786" s="12"/>
      <c r="O786" s="12"/>
      <c r="P786" s="12"/>
      <c r="Q786" s="12"/>
      <c r="R786" s="12"/>
      <c r="S786" s="12"/>
      <c r="T786" s="12"/>
    </row>
    <row r="787">
      <c r="A787" s="9">
        <v>43173.0</v>
      </c>
      <c r="B787" s="23" t="s">
        <v>1159</v>
      </c>
      <c r="C787" s="23" t="s">
        <v>1180</v>
      </c>
      <c r="D787" s="10">
        <v>24.0</v>
      </c>
      <c r="E787" s="11">
        <v>1.0</v>
      </c>
      <c r="F787" s="10">
        <v>5.0</v>
      </c>
      <c r="G787" s="11">
        <f t="shared" si="298"/>
        <v>-1</v>
      </c>
      <c r="H787" s="11">
        <f t="shared" si="2"/>
        <v>129.7825</v>
      </c>
      <c r="I787" s="11">
        <v>34.17</v>
      </c>
      <c r="J787" s="11"/>
      <c r="K787" s="11">
        <f t="shared" si="299"/>
        <v>-1</v>
      </c>
      <c r="L787" s="11">
        <f t="shared" si="4"/>
        <v>127.06825</v>
      </c>
      <c r="M787" s="12"/>
      <c r="N787" s="12"/>
      <c r="O787" s="12"/>
      <c r="P787" s="12"/>
      <c r="Q787" s="12"/>
      <c r="R787" s="12"/>
      <c r="S787" s="12"/>
      <c r="T787" s="12"/>
    </row>
    <row r="788">
      <c r="A788" s="9">
        <v>43173.0</v>
      </c>
      <c r="B788" s="23" t="s">
        <v>1159</v>
      </c>
      <c r="C788" s="23" t="s">
        <v>1181</v>
      </c>
      <c r="D788" s="23">
        <v>14.0</v>
      </c>
      <c r="E788" s="11">
        <v>1.0</v>
      </c>
      <c r="F788" s="10">
        <v>7.0</v>
      </c>
      <c r="G788" s="11">
        <f t="shared" si="298"/>
        <v>-1</v>
      </c>
      <c r="H788" s="11">
        <f t="shared" si="2"/>
        <v>128.7825</v>
      </c>
      <c r="I788" s="11">
        <v>9.8</v>
      </c>
      <c r="J788" s="11"/>
      <c r="K788" s="11">
        <f t="shared" si="299"/>
        <v>-1</v>
      </c>
      <c r="L788" s="11">
        <f t="shared" si="4"/>
        <v>126.06825</v>
      </c>
      <c r="M788" s="12"/>
      <c r="N788" s="12"/>
      <c r="O788" s="12"/>
      <c r="P788" s="12"/>
      <c r="Q788" s="12"/>
      <c r="R788" s="12"/>
      <c r="S788" s="12"/>
      <c r="T788" s="12"/>
    </row>
    <row r="789">
      <c r="A789" s="9">
        <v>43174.0</v>
      </c>
      <c r="B789" s="23" t="s">
        <v>1139</v>
      </c>
      <c r="C789" s="23" t="s">
        <v>1182</v>
      </c>
      <c r="D789" s="10">
        <v>16.0</v>
      </c>
      <c r="E789" s="11">
        <v>1.0</v>
      </c>
      <c r="F789" s="10">
        <v>4.0</v>
      </c>
      <c r="G789" s="11">
        <f t="shared" si="298"/>
        <v>-1</v>
      </c>
      <c r="H789" s="11">
        <f t="shared" si="2"/>
        <v>127.7825</v>
      </c>
      <c r="I789" s="11">
        <v>9.24</v>
      </c>
      <c r="J789" s="11"/>
      <c r="K789" s="11">
        <f t="shared" si="299"/>
        <v>-1</v>
      </c>
      <c r="L789" s="11">
        <f t="shared" si="4"/>
        <v>125.06825</v>
      </c>
      <c r="M789" s="12"/>
      <c r="N789" s="12"/>
      <c r="O789" s="12"/>
      <c r="P789" s="12"/>
      <c r="Q789" s="12"/>
      <c r="R789" s="12"/>
      <c r="S789" s="12"/>
      <c r="T789" s="12"/>
    </row>
    <row r="790">
      <c r="A790" s="9">
        <v>43174.0</v>
      </c>
      <c r="B790" s="23" t="s">
        <v>1183</v>
      </c>
      <c r="C790" s="23" t="s">
        <v>1184</v>
      </c>
      <c r="D790" s="10">
        <v>8.0</v>
      </c>
      <c r="E790" s="11">
        <v>1.0</v>
      </c>
      <c r="F790" s="10">
        <v>4.0</v>
      </c>
      <c r="G790" s="11">
        <f t="shared" si="298"/>
        <v>-1</v>
      </c>
      <c r="H790" s="11">
        <f t="shared" si="2"/>
        <v>126.7825</v>
      </c>
      <c r="I790" s="11">
        <v>3.7</v>
      </c>
      <c r="J790" s="11"/>
      <c r="K790" s="11">
        <f t="shared" si="299"/>
        <v>-1</v>
      </c>
      <c r="L790" s="11">
        <f t="shared" si="4"/>
        <v>124.06825</v>
      </c>
      <c r="M790" s="12"/>
      <c r="N790" s="12"/>
      <c r="O790" s="12"/>
      <c r="P790" s="12"/>
      <c r="Q790" s="12"/>
      <c r="R790" s="12"/>
      <c r="S790" s="12"/>
      <c r="T790" s="12"/>
    </row>
    <row r="791">
      <c r="A791" s="9">
        <v>43174.0</v>
      </c>
      <c r="B791" s="23" t="s">
        <v>1145</v>
      </c>
      <c r="C791" s="23" t="s">
        <v>1185</v>
      </c>
      <c r="D791" s="10">
        <v>8.0</v>
      </c>
      <c r="E791" s="11">
        <v>1.0</v>
      </c>
      <c r="F791" s="10">
        <v>2.0</v>
      </c>
      <c r="G791" s="11">
        <f>((E791/2)*((D791-1)/4))-(E791/2)</f>
        <v>0.375</v>
      </c>
      <c r="H791" s="11">
        <f t="shared" si="2"/>
        <v>127.1575</v>
      </c>
      <c r="I791" s="11">
        <v>6.19</v>
      </c>
      <c r="J791" s="11"/>
      <c r="K791" s="11">
        <f>(((E791/2)*((I791-1)/4))*0.95)-(E791/2)</f>
        <v>0.1163125</v>
      </c>
      <c r="L791" s="11">
        <f t="shared" si="4"/>
        <v>124.1845625</v>
      </c>
      <c r="M791" s="12"/>
      <c r="N791" s="12"/>
      <c r="O791" s="12"/>
      <c r="P791" s="12"/>
      <c r="Q791" s="12"/>
      <c r="R791" s="12"/>
      <c r="S791" s="12"/>
      <c r="T791" s="12"/>
    </row>
    <row r="792">
      <c r="A792" s="9">
        <v>43174.0</v>
      </c>
      <c r="B792" s="23" t="s">
        <v>1150</v>
      </c>
      <c r="C792" s="23" t="s">
        <v>1186</v>
      </c>
      <c r="D792" s="10">
        <v>12.0</v>
      </c>
      <c r="E792" s="11">
        <v>1.0</v>
      </c>
      <c r="F792" s="10">
        <v>5.0</v>
      </c>
      <c r="G792" s="11">
        <f t="shared" ref="G792:G795" si="300">-E792</f>
        <v>-1</v>
      </c>
      <c r="H792" s="11">
        <f t="shared" si="2"/>
        <v>126.1575</v>
      </c>
      <c r="I792" s="11">
        <v>12.69</v>
      </c>
      <c r="J792" s="11"/>
      <c r="K792" s="11">
        <f t="shared" ref="K792:K795" si="301">-E792</f>
        <v>-1</v>
      </c>
      <c r="L792" s="11">
        <f t="shared" si="4"/>
        <v>123.1845625</v>
      </c>
      <c r="M792" s="12"/>
      <c r="N792" s="12"/>
      <c r="O792" s="12"/>
      <c r="P792" s="12"/>
      <c r="Q792" s="12"/>
      <c r="R792" s="12"/>
      <c r="S792" s="12"/>
      <c r="T792" s="12"/>
    </row>
    <row r="793">
      <c r="A793" s="9">
        <v>43174.0</v>
      </c>
      <c r="B793" s="23" t="s">
        <v>1187</v>
      </c>
      <c r="C793" s="23" t="s">
        <v>1188</v>
      </c>
      <c r="D793" s="10">
        <v>38.0</v>
      </c>
      <c r="E793" s="11">
        <v>1.0</v>
      </c>
      <c r="F793" s="10">
        <v>9.0</v>
      </c>
      <c r="G793" s="11">
        <f t="shared" si="300"/>
        <v>-1</v>
      </c>
      <c r="H793" s="11">
        <f t="shared" si="2"/>
        <v>125.1575</v>
      </c>
      <c r="I793" s="11">
        <v>30.0</v>
      </c>
      <c r="J793" s="11"/>
      <c r="K793" s="11">
        <f t="shared" si="301"/>
        <v>-1</v>
      </c>
      <c r="L793" s="11">
        <f t="shared" si="4"/>
        <v>122.1845625</v>
      </c>
      <c r="M793" s="12"/>
      <c r="N793" s="12"/>
      <c r="O793" s="12"/>
      <c r="P793" s="12"/>
      <c r="Q793" s="12"/>
      <c r="R793" s="12"/>
      <c r="S793" s="12"/>
      <c r="T793" s="12"/>
    </row>
    <row r="794">
      <c r="A794" s="9">
        <v>43174.0</v>
      </c>
      <c r="B794" s="23" t="s">
        <v>1187</v>
      </c>
      <c r="C794" s="23" t="s">
        <v>1189</v>
      </c>
      <c r="D794" s="23">
        <v>10.0</v>
      </c>
      <c r="E794" s="11">
        <v>1.0</v>
      </c>
      <c r="F794" s="10">
        <v>10.0</v>
      </c>
      <c r="G794" s="11">
        <f t="shared" si="300"/>
        <v>-1</v>
      </c>
      <c r="H794" s="11">
        <f t="shared" si="2"/>
        <v>124.1575</v>
      </c>
      <c r="I794" s="11">
        <v>9.73</v>
      </c>
      <c r="J794" s="11"/>
      <c r="K794" s="11">
        <f t="shared" si="301"/>
        <v>-1</v>
      </c>
      <c r="L794" s="11">
        <f t="shared" si="4"/>
        <v>121.1845625</v>
      </c>
      <c r="M794" s="12"/>
      <c r="N794" s="12"/>
      <c r="O794" s="12"/>
      <c r="P794" s="12"/>
      <c r="Q794" s="12"/>
      <c r="R794" s="12"/>
      <c r="S794" s="12"/>
      <c r="T794" s="12"/>
    </row>
    <row r="795">
      <c r="A795" s="9">
        <v>43174.0</v>
      </c>
      <c r="B795" s="23" t="s">
        <v>1190</v>
      </c>
      <c r="C795" s="23" t="s">
        <v>1191</v>
      </c>
      <c r="D795" s="23">
        <v>5.0</v>
      </c>
      <c r="E795" s="11">
        <v>1.0</v>
      </c>
      <c r="F795" s="10" t="s">
        <v>67</v>
      </c>
      <c r="G795" s="11">
        <f t="shared" si="300"/>
        <v>-1</v>
      </c>
      <c r="H795" s="11">
        <f t="shared" si="2"/>
        <v>123.1575</v>
      </c>
      <c r="I795" s="11">
        <v>3.66</v>
      </c>
      <c r="J795" s="11"/>
      <c r="K795" s="11">
        <f t="shared" si="301"/>
        <v>-1</v>
      </c>
      <c r="L795" s="11">
        <f t="shared" si="4"/>
        <v>120.1845625</v>
      </c>
      <c r="M795" s="12"/>
      <c r="N795" s="12"/>
      <c r="O795" s="12"/>
      <c r="P795" s="12"/>
      <c r="Q795" s="12"/>
      <c r="R795" s="12"/>
      <c r="S795" s="12"/>
      <c r="T795" s="12"/>
    </row>
    <row r="796">
      <c r="A796" s="9">
        <v>43174.0</v>
      </c>
      <c r="B796" s="23" t="s">
        <v>1192</v>
      </c>
      <c r="C796" s="23" t="s">
        <v>1193</v>
      </c>
      <c r="D796" s="23">
        <v>2.5</v>
      </c>
      <c r="E796" s="11">
        <v>1.0</v>
      </c>
      <c r="F796" s="10">
        <v>1.0</v>
      </c>
      <c r="G796" s="11">
        <f>E796*(D796-1)</f>
        <v>1.5</v>
      </c>
      <c r="H796" s="11">
        <f t="shared" si="2"/>
        <v>124.6575</v>
      </c>
      <c r="I796" s="11">
        <v>1.89</v>
      </c>
      <c r="J796" s="11"/>
      <c r="K796" s="11">
        <f>E796*(I796-1)*0.95</f>
        <v>0.8455</v>
      </c>
      <c r="L796" s="11">
        <f t="shared" si="4"/>
        <v>121.0300625</v>
      </c>
      <c r="M796" s="12"/>
      <c r="N796" s="12"/>
      <c r="O796" s="12"/>
      <c r="P796" s="12"/>
      <c r="Q796" s="12"/>
      <c r="R796" s="12"/>
      <c r="S796" s="12"/>
      <c r="T796" s="12"/>
    </row>
    <row r="797">
      <c r="A797" s="9">
        <v>43174.0</v>
      </c>
      <c r="B797" s="23" t="s">
        <v>1194</v>
      </c>
      <c r="C797" s="23" t="s">
        <v>1195</v>
      </c>
      <c r="D797" s="10">
        <v>28.0</v>
      </c>
      <c r="E797" s="11">
        <v>1.0</v>
      </c>
      <c r="F797" s="10">
        <v>7.0</v>
      </c>
      <c r="G797" s="11">
        <f t="shared" ref="G797:G798" si="302">-E797</f>
        <v>-1</v>
      </c>
      <c r="H797" s="11">
        <f t="shared" si="2"/>
        <v>123.6575</v>
      </c>
      <c r="I797" s="11">
        <v>18.5</v>
      </c>
      <c r="J797" s="11"/>
      <c r="K797" s="11">
        <f t="shared" ref="K797:K798" si="303">-E797</f>
        <v>-1</v>
      </c>
      <c r="L797" s="11">
        <f t="shared" si="4"/>
        <v>120.0300625</v>
      </c>
      <c r="M797" s="12"/>
      <c r="N797" s="12"/>
      <c r="O797" s="12"/>
      <c r="P797" s="12"/>
      <c r="Q797" s="12"/>
      <c r="R797" s="12"/>
      <c r="S797" s="12"/>
      <c r="T797" s="12"/>
    </row>
    <row r="798">
      <c r="A798" s="9">
        <v>43174.0</v>
      </c>
      <c r="B798" s="23" t="s">
        <v>1194</v>
      </c>
      <c r="C798" s="23" t="s">
        <v>1196</v>
      </c>
      <c r="D798" s="10">
        <v>12.0</v>
      </c>
      <c r="E798" s="11">
        <v>1.0</v>
      </c>
      <c r="F798" s="10">
        <v>10.0</v>
      </c>
      <c r="G798" s="11">
        <f t="shared" si="302"/>
        <v>-1</v>
      </c>
      <c r="H798" s="11">
        <f t="shared" si="2"/>
        <v>122.6575</v>
      </c>
      <c r="I798" s="11">
        <v>9.31</v>
      </c>
      <c r="J798" s="11"/>
      <c r="K798" s="11">
        <f t="shared" si="303"/>
        <v>-1</v>
      </c>
      <c r="L798" s="11">
        <f t="shared" si="4"/>
        <v>119.0300625</v>
      </c>
      <c r="M798" s="12"/>
      <c r="N798" s="12"/>
      <c r="O798" s="12"/>
      <c r="P798" s="12"/>
      <c r="Q798" s="12"/>
      <c r="R798" s="12"/>
      <c r="S798" s="12"/>
      <c r="T798" s="12"/>
    </row>
    <row r="799">
      <c r="A799" s="9">
        <v>43175.0</v>
      </c>
      <c r="B799" s="23" t="s">
        <v>1197</v>
      </c>
      <c r="C799" s="23" t="s">
        <v>1198</v>
      </c>
      <c r="D799" s="10">
        <v>6.0</v>
      </c>
      <c r="E799" s="11">
        <v>1.0</v>
      </c>
      <c r="F799" s="10">
        <v>2.0</v>
      </c>
      <c r="G799" s="11">
        <f>((E799/2)*((D799-1)/4))-(E799/2)</f>
        <v>0.125</v>
      </c>
      <c r="H799" s="11">
        <f t="shared" si="2"/>
        <v>122.7825</v>
      </c>
      <c r="I799" s="11">
        <v>4.0</v>
      </c>
      <c r="J799" s="11"/>
      <c r="K799" s="11">
        <f>(((E799/2)*((I799-1)/4))*0.95)-(E799/2)</f>
        <v>-0.14375</v>
      </c>
      <c r="L799" s="11">
        <f t="shared" si="4"/>
        <v>118.8863125</v>
      </c>
      <c r="M799" s="12"/>
      <c r="N799" s="12"/>
      <c r="O799" s="12"/>
      <c r="P799" s="12"/>
      <c r="Q799" s="12"/>
      <c r="R799" s="12"/>
      <c r="S799" s="12"/>
      <c r="T799" s="12"/>
    </row>
    <row r="800">
      <c r="A800" s="9">
        <v>43175.0</v>
      </c>
      <c r="B800" s="23" t="s">
        <v>1197</v>
      </c>
      <c r="C800" s="23" t="s">
        <v>1199</v>
      </c>
      <c r="D800" s="10">
        <v>10.0</v>
      </c>
      <c r="E800" s="11">
        <v>1.0</v>
      </c>
      <c r="F800" s="10">
        <v>4.0</v>
      </c>
      <c r="G800" s="11">
        <f t="shared" ref="G800:G801" si="304">-E800</f>
        <v>-1</v>
      </c>
      <c r="H800" s="11">
        <f t="shared" si="2"/>
        <v>121.7825</v>
      </c>
      <c r="I800" s="11">
        <v>5.01</v>
      </c>
      <c r="J800" s="11"/>
      <c r="K800" s="11">
        <f t="shared" ref="K800:K801" si="305">-E800</f>
        <v>-1</v>
      </c>
      <c r="L800" s="11">
        <f t="shared" si="4"/>
        <v>117.8863125</v>
      </c>
      <c r="M800" s="12"/>
      <c r="N800" s="12"/>
      <c r="O800" s="12"/>
      <c r="P800" s="12"/>
      <c r="Q800" s="12"/>
      <c r="R800" s="12"/>
      <c r="S800" s="12"/>
      <c r="T800" s="12"/>
    </row>
    <row r="801">
      <c r="A801" s="9">
        <v>43175.0</v>
      </c>
      <c r="B801" s="23" t="s">
        <v>1139</v>
      </c>
      <c r="C801" s="23" t="s">
        <v>1200</v>
      </c>
      <c r="D801" s="10">
        <v>2.62</v>
      </c>
      <c r="E801" s="11">
        <v>1.0</v>
      </c>
      <c r="F801" s="10">
        <v>4.0</v>
      </c>
      <c r="G801" s="11">
        <f t="shared" si="304"/>
        <v>-1</v>
      </c>
      <c r="H801" s="11">
        <f t="shared" si="2"/>
        <v>120.7825</v>
      </c>
      <c r="I801" s="11">
        <v>2.38</v>
      </c>
      <c r="J801" s="11"/>
      <c r="K801" s="11">
        <f t="shared" si="305"/>
        <v>-1</v>
      </c>
      <c r="L801" s="11">
        <f t="shared" si="4"/>
        <v>116.8863125</v>
      </c>
      <c r="M801" s="12"/>
      <c r="N801" s="12"/>
      <c r="O801" s="12"/>
      <c r="P801" s="12"/>
      <c r="Q801" s="12"/>
      <c r="R801" s="12"/>
      <c r="S801" s="12"/>
      <c r="T801" s="12"/>
    </row>
    <row r="802">
      <c r="A802" s="9">
        <v>43175.0</v>
      </c>
      <c r="B802" s="23" t="s">
        <v>1201</v>
      </c>
      <c r="C802" s="23" t="s">
        <v>1202</v>
      </c>
      <c r="D802" s="23">
        <v>14.0</v>
      </c>
      <c r="E802" s="11">
        <v>1.0</v>
      </c>
      <c r="F802" s="10">
        <v>2.0</v>
      </c>
      <c r="G802" s="11">
        <f>((E802/2)*((D802-1)/4))-(E802/2)</f>
        <v>1.125</v>
      </c>
      <c r="H802" s="11">
        <f t="shared" si="2"/>
        <v>121.9075</v>
      </c>
      <c r="I802" s="11">
        <v>13.5</v>
      </c>
      <c r="J802" s="11"/>
      <c r="K802" s="11">
        <f>(((E802/2)*((I802-1)/4))*0.95)-(E802/2)</f>
        <v>0.984375</v>
      </c>
      <c r="L802" s="11">
        <f t="shared" si="4"/>
        <v>117.8706875</v>
      </c>
      <c r="M802" s="12"/>
      <c r="N802" s="12"/>
      <c r="O802" s="12"/>
      <c r="P802" s="12"/>
      <c r="Q802" s="12"/>
      <c r="R802" s="12"/>
      <c r="S802" s="12"/>
      <c r="T802" s="12"/>
    </row>
    <row r="803">
      <c r="A803" s="9">
        <v>43175.0</v>
      </c>
      <c r="B803" s="23" t="s">
        <v>652</v>
      </c>
      <c r="C803" s="23" t="s">
        <v>1203</v>
      </c>
      <c r="D803" s="10">
        <v>2.88</v>
      </c>
      <c r="E803" s="11">
        <v>1.0</v>
      </c>
      <c r="F803" s="10">
        <v>1.0</v>
      </c>
      <c r="G803" s="11">
        <f>E803*(D803-1)</f>
        <v>1.88</v>
      </c>
      <c r="H803" s="11">
        <f t="shared" si="2"/>
        <v>123.7875</v>
      </c>
      <c r="I803" s="11">
        <v>3.47</v>
      </c>
      <c r="J803" s="11"/>
      <c r="K803" s="11">
        <f>E803*(I803-1)*0.95</f>
        <v>2.3465</v>
      </c>
      <c r="L803" s="11">
        <f t="shared" si="4"/>
        <v>120.2171875</v>
      </c>
      <c r="M803" s="12"/>
      <c r="N803" s="12"/>
      <c r="O803" s="12"/>
      <c r="P803" s="12"/>
      <c r="Q803" s="12"/>
      <c r="R803" s="12"/>
      <c r="S803" s="12"/>
      <c r="T803" s="12"/>
    </row>
    <row r="804">
      <c r="A804" s="9">
        <v>43175.0</v>
      </c>
      <c r="B804" s="23" t="s">
        <v>1145</v>
      </c>
      <c r="C804" s="23" t="s">
        <v>1204</v>
      </c>
      <c r="D804" s="10">
        <v>14.0</v>
      </c>
      <c r="E804" s="11">
        <v>1.0</v>
      </c>
      <c r="F804" s="10">
        <v>3.0</v>
      </c>
      <c r="G804" s="11">
        <f>((E804/2)*((D804-1)/4))-(E804/2)</f>
        <v>1.125</v>
      </c>
      <c r="H804" s="11">
        <f t="shared" si="2"/>
        <v>124.9125</v>
      </c>
      <c r="I804" s="11">
        <v>8.57</v>
      </c>
      <c r="J804" s="11"/>
      <c r="K804" s="11">
        <f>(((E804/2)*((I804-1)/4))*0.95)-(E804/2)</f>
        <v>0.3989375</v>
      </c>
      <c r="L804" s="11">
        <f t="shared" si="4"/>
        <v>120.616125</v>
      </c>
      <c r="M804" s="12"/>
      <c r="N804" s="12"/>
      <c r="O804" s="12"/>
      <c r="P804" s="12"/>
      <c r="Q804" s="12"/>
      <c r="R804" s="12"/>
      <c r="S804" s="12"/>
      <c r="T804" s="12"/>
    </row>
    <row r="805">
      <c r="A805" s="9">
        <v>43175.0</v>
      </c>
      <c r="B805" s="23" t="s">
        <v>1145</v>
      </c>
      <c r="C805" s="23" t="s">
        <v>1205</v>
      </c>
      <c r="D805" s="10">
        <v>17.0</v>
      </c>
      <c r="E805" s="11">
        <v>1.0</v>
      </c>
      <c r="F805" s="10">
        <v>11.0</v>
      </c>
      <c r="G805" s="11">
        <f t="shared" ref="G805:G806" si="306">-E805</f>
        <v>-1</v>
      </c>
      <c r="H805" s="11">
        <f t="shared" si="2"/>
        <v>123.9125</v>
      </c>
      <c r="I805" s="11">
        <v>15.5</v>
      </c>
      <c r="J805" s="11"/>
      <c r="K805" s="11">
        <f t="shared" ref="K805:K806" si="307">-E805</f>
        <v>-1</v>
      </c>
      <c r="L805" s="11">
        <f t="shared" si="4"/>
        <v>119.616125</v>
      </c>
      <c r="M805" s="12"/>
      <c r="N805" s="12"/>
      <c r="O805" s="12"/>
      <c r="P805" s="12"/>
      <c r="Q805" s="12"/>
      <c r="R805" s="12"/>
      <c r="S805" s="12"/>
      <c r="T805" s="12"/>
    </row>
    <row r="806">
      <c r="A806" s="9">
        <v>43175.0</v>
      </c>
      <c r="B806" s="23" t="s">
        <v>199</v>
      </c>
      <c r="C806" s="23" t="s">
        <v>1206</v>
      </c>
      <c r="D806" s="23">
        <v>4.33</v>
      </c>
      <c r="E806" s="11">
        <v>1.0</v>
      </c>
      <c r="F806" s="10">
        <v>2.0</v>
      </c>
      <c r="G806" s="11">
        <f t="shared" si="306"/>
        <v>-1</v>
      </c>
      <c r="H806" s="11">
        <f t="shared" si="2"/>
        <v>122.9125</v>
      </c>
      <c r="I806" s="11">
        <v>3.0</v>
      </c>
      <c r="J806" s="11"/>
      <c r="K806" s="11">
        <f t="shared" si="307"/>
        <v>-1</v>
      </c>
      <c r="L806" s="11">
        <f t="shared" si="4"/>
        <v>118.616125</v>
      </c>
      <c r="M806" s="12"/>
      <c r="N806" s="12"/>
      <c r="O806" s="12"/>
      <c r="P806" s="12"/>
      <c r="Q806" s="12"/>
      <c r="R806" s="12"/>
      <c r="S806" s="12"/>
      <c r="T806" s="12"/>
    </row>
    <row r="807">
      <c r="A807" s="9">
        <v>43175.0</v>
      </c>
      <c r="B807" s="23" t="s">
        <v>1150</v>
      </c>
      <c r="C807" s="23" t="s">
        <v>1207</v>
      </c>
      <c r="D807" s="10">
        <v>5.0</v>
      </c>
      <c r="E807" s="11">
        <v>1.0</v>
      </c>
      <c r="F807" s="10">
        <v>3.0</v>
      </c>
      <c r="G807" s="11">
        <f>((E807/2)*((D807-1)/4))-(E807/2)</f>
        <v>0</v>
      </c>
      <c r="H807" s="11">
        <f t="shared" si="2"/>
        <v>122.9125</v>
      </c>
      <c r="I807" s="11">
        <v>4.76</v>
      </c>
      <c r="J807" s="11"/>
      <c r="K807" s="11">
        <f>(((E807/2)*((I807-1)/4))*0.95)-(E807/2)</f>
        <v>-0.0535</v>
      </c>
      <c r="L807" s="11">
        <f t="shared" si="4"/>
        <v>118.562625</v>
      </c>
      <c r="M807" s="12"/>
      <c r="N807" s="12"/>
      <c r="O807" s="12"/>
      <c r="P807" s="12"/>
      <c r="Q807" s="12"/>
      <c r="R807" s="12"/>
      <c r="S807" s="12"/>
      <c r="T807" s="12"/>
    </row>
    <row r="808">
      <c r="A808" s="9">
        <v>43175.0</v>
      </c>
      <c r="B808" s="23" t="s">
        <v>1150</v>
      </c>
      <c r="C808" s="23" t="s">
        <v>1208</v>
      </c>
      <c r="D808" s="23">
        <v>110.0</v>
      </c>
      <c r="E808" s="11">
        <v>1.0</v>
      </c>
      <c r="F808" s="10" t="s">
        <v>42</v>
      </c>
      <c r="G808" s="11">
        <f t="shared" ref="G808:G810" si="308">-E808</f>
        <v>-1</v>
      </c>
      <c r="H808" s="11">
        <f t="shared" si="2"/>
        <v>121.9125</v>
      </c>
      <c r="I808" s="11">
        <v>152.48</v>
      </c>
      <c r="J808" s="11"/>
      <c r="K808" s="11">
        <f t="shared" ref="K808:K810" si="309">-E808</f>
        <v>-1</v>
      </c>
      <c r="L808" s="11">
        <f t="shared" si="4"/>
        <v>117.562625</v>
      </c>
      <c r="M808" s="12"/>
      <c r="N808" s="12"/>
      <c r="O808" s="12"/>
      <c r="P808" s="12"/>
      <c r="Q808" s="12"/>
      <c r="R808" s="12"/>
      <c r="S808" s="12"/>
      <c r="T808" s="12"/>
    </row>
    <row r="809">
      <c r="A809" s="9">
        <v>43175.0</v>
      </c>
      <c r="B809" s="23" t="s">
        <v>1018</v>
      </c>
      <c r="C809" s="23" t="s">
        <v>860</v>
      </c>
      <c r="D809" s="10">
        <v>3.0</v>
      </c>
      <c r="E809" s="11">
        <v>1.0</v>
      </c>
      <c r="F809" s="10">
        <v>5.0</v>
      </c>
      <c r="G809" s="11">
        <f t="shared" si="308"/>
        <v>-1</v>
      </c>
      <c r="H809" s="11">
        <f t="shared" si="2"/>
        <v>120.9125</v>
      </c>
      <c r="I809" s="11">
        <v>3.42</v>
      </c>
      <c r="J809" s="11"/>
      <c r="K809" s="11">
        <f t="shared" si="309"/>
        <v>-1</v>
      </c>
      <c r="L809" s="11">
        <f t="shared" si="4"/>
        <v>116.562625</v>
      </c>
      <c r="M809" s="12"/>
      <c r="N809" s="12"/>
      <c r="O809" s="12"/>
      <c r="P809" s="12"/>
      <c r="Q809" s="12"/>
      <c r="R809" s="12"/>
      <c r="S809" s="12"/>
      <c r="T809" s="12"/>
    </row>
    <row r="810">
      <c r="A810" s="9">
        <v>43175.0</v>
      </c>
      <c r="B810" s="23" t="s">
        <v>1187</v>
      </c>
      <c r="C810" s="23" t="s">
        <v>1209</v>
      </c>
      <c r="D810" s="10">
        <v>34.0</v>
      </c>
      <c r="E810" s="11">
        <v>1.0</v>
      </c>
      <c r="F810" s="10" t="s">
        <v>59</v>
      </c>
      <c r="G810" s="11">
        <f t="shared" si="308"/>
        <v>-1</v>
      </c>
      <c r="H810" s="11">
        <f t="shared" si="2"/>
        <v>119.9125</v>
      </c>
      <c r="I810" s="11">
        <v>49.05</v>
      </c>
      <c r="J810" s="11"/>
      <c r="K810" s="11">
        <f t="shared" si="309"/>
        <v>-1</v>
      </c>
      <c r="L810" s="11">
        <f t="shared" si="4"/>
        <v>115.562625</v>
      </c>
      <c r="M810" s="12"/>
      <c r="N810" s="12"/>
      <c r="O810" s="12"/>
      <c r="P810" s="12"/>
      <c r="Q810" s="12"/>
      <c r="R810" s="12"/>
      <c r="S810" s="12"/>
      <c r="T810" s="12"/>
    </row>
    <row r="811">
      <c r="A811" s="9">
        <v>43175.0</v>
      </c>
      <c r="B811" s="23" t="s">
        <v>1210</v>
      </c>
      <c r="C811" s="23" t="s">
        <v>1211</v>
      </c>
      <c r="D811" s="23">
        <v>6.0</v>
      </c>
      <c r="E811" s="11">
        <v>1.0</v>
      </c>
      <c r="F811" s="10">
        <v>2.0</v>
      </c>
      <c r="G811" s="11">
        <f t="shared" ref="G811:G812" si="310">((E811/2)*((D811-1)/4))-(E811/2)</f>
        <v>0.125</v>
      </c>
      <c r="H811" s="11">
        <f t="shared" si="2"/>
        <v>120.0375</v>
      </c>
      <c r="I811" s="11">
        <v>6.4</v>
      </c>
      <c r="J811" s="11"/>
      <c r="K811" s="11">
        <f t="shared" ref="K811:K812" si="311">(((E811/2)*((I811-1)/4))*0.95)-(E811/2)</f>
        <v>0.14125</v>
      </c>
      <c r="L811" s="11">
        <f t="shared" si="4"/>
        <v>115.703875</v>
      </c>
      <c r="M811" s="12"/>
      <c r="N811" s="12"/>
      <c r="O811" s="12"/>
      <c r="P811" s="12"/>
      <c r="Q811" s="12"/>
      <c r="R811" s="12"/>
      <c r="S811" s="12"/>
      <c r="T811" s="12"/>
    </row>
    <row r="812">
      <c r="A812" s="9">
        <v>43175.0</v>
      </c>
      <c r="B812" s="23" t="s">
        <v>1210</v>
      </c>
      <c r="C812" s="23" t="s">
        <v>421</v>
      </c>
      <c r="D812" s="10">
        <v>11.0</v>
      </c>
      <c r="E812" s="11">
        <v>1.0</v>
      </c>
      <c r="F812" s="10">
        <v>3.0</v>
      </c>
      <c r="G812" s="11">
        <f t="shared" si="310"/>
        <v>0.75</v>
      </c>
      <c r="H812" s="11">
        <f t="shared" si="2"/>
        <v>120.7875</v>
      </c>
      <c r="I812" s="11">
        <v>7.4</v>
      </c>
      <c r="J812" s="11"/>
      <c r="K812" s="11">
        <f t="shared" si="311"/>
        <v>0.26</v>
      </c>
      <c r="L812" s="11">
        <f t="shared" si="4"/>
        <v>115.963875</v>
      </c>
      <c r="M812" s="12"/>
      <c r="N812" s="12"/>
      <c r="O812" s="12"/>
      <c r="P812" s="12"/>
      <c r="Q812" s="12"/>
      <c r="R812" s="12"/>
      <c r="S812" s="12"/>
      <c r="T812" s="12"/>
    </row>
    <row r="813">
      <c r="A813" s="9">
        <v>43175.0</v>
      </c>
      <c r="B813" s="23" t="s">
        <v>1212</v>
      </c>
      <c r="C813" s="23" t="s">
        <v>1213</v>
      </c>
      <c r="D813" s="23">
        <v>8.0</v>
      </c>
      <c r="E813" s="11">
        <v>1.0</v>
      </c>
      <c r="F813" s="10">
        <v>1.0</v>
      </c>
      <c r="G813" s="11">
        <f>((E813/2)*(D813-1))+((E813/2)*((D813-1)/4))</f>
        <v>4.375</v>
      </c>
      <c r="H813" s="11">
        <f t="shared" si="2"/>
        <v>125.1625</v>
      </c>
      <c r="I813" s="11">
        <v>12.0</v>
      </c>
      <c r="J813" s="11"/>
      <c r="K813" s="11">
        <f>(((E813/2)*(I813-1))+((E813/2)*((I813-1)/4))*0.95)</f>
        <v>6.80625</v>
      </c>
      <c r="L813" s="11">
        <f t="shared" si="4"/>
        <v>122.770125</v>
      </c>
      <c r="M813" s="12"/>
      <c r="N813" s="12"/>
      <c r="O813" s="12"/>
      <c r="P813" s="12"/>
      <c r="Q813" s="12"/>
      <c r="R813" s="12"/>
      <c r="S813" s="12"/>
      <c r="T813" s="12"/>
    </row>
    <row r="814">
      <c r="A814" s="9">
        <v>43175.0</v>
      </c>
      <c r="B814" s="23" t="s">
        <v>1212</v>
      </c>
      <c r="C814" s="23" t="s">
        <v>1214</v>
      </c>
      <c r="D814" s="10">
        <v>10.0</v>
      </c>
      <c r="E814" s="11">
        <v>1.0</v>
      </c>
      <c r="F814" s="10">
        <v>3.0</v>
      </c>
      <c r="G814" s="11">
        <f t="shared" ref="G814:G818" si="312">-E814</f>
        <v>-1</v>
      </c>
      <c r="H814" s="11">
        <f t="shared" si="2"/>
        <v>124.1625</v>
      </c>
      <c r="I814" s="11">
        <v>22.0</v>
      </c>
      <c r="J814" s="11"/>
      <c r="K814" s="11">
        <f t="shared" ref="K814:K818" si="313">-E814</f>
        <v>-1</v>
      </c>
      <c r="L814" s="11">
        <f t="shared" si="4"/>
        <v>121.770125</v>
      </c>
      <c r="M814" s="12"/>
      <c r="N814" s="12"/>
      <c r="O814" s="12"/>
      <c r="P814" s="12"/>
      <c r="Q814" s="12"/>
      <c r="R814" s="12"/>
      <c r="S814" s="12"/>
      <c r="T814" s="12"/>
    </row>
    <row r="815">
      <c r="A815" s="9">
        <v>43175.0</v>
      </c>
      <c r="B815" s="23" t="s">
        <v>1212</v>
      </c>
      <c r="C815" s="23" t="s">
        <v>862</v>
      </c>
      <c r="D815" s="23">
        <v>3.5</v>
      </c>
      <c r="E815" s="11">
        <v>1.0</v>
      </c>
      <c r="F815" s="10" t="s">
        <v>59</v>
      </c>
      <c r="G815" s="11">
        <f t="shared" si="312"/>
        <v>-1</v>
      </c>
      <c r="H815" s="11">
        <f t="shared" si="2"/>
        <v>123.1625</v>
      </c>
      <c r="I815" s="11">
        <v>2.12</v>
      </c>
      <c r="J815" s="11"/>
      <c r="K815" s="11">
        <f t="shared" si="313"/>
        <v>-1</v>
      </c>
      <c r="L815" s="11">
        <f t="shared" si="4"/>
        <v>120.770125</v>
      </c>
      <c r="M815" s="12"/>
      <c r="N815" s="12"/>
      <c r="O815" s="12"/>
      <c r="P815" s="12"/>
      <c r="Q815" s="12"/>
      <c r="R815" s="12"/>
      <c r="S815" s="12"/>
      <c r="T815" s="12"/>
    </row>
    <row r="816">
      <c r="A816" s="9">
        <v>43175.0</v>
      </c>
      <c r="B816" s="23" t="s">
        <v>1159</v>
      </c>
      <c r="C816" s="23" t="s">
        <v>1215</v>
      </c>
      <c r="D816" s="23">
        <v>40.0</v>
      </c>
      <c r="E816" s="11">
        <v>1.0</v>
      </c>
      <c r="F816" s="10">
        <v>14.0</v>
      </c>
      <c r="G816" s="11">
        <f t="shared" si="312"/>
        <v>-1</v>
      </c>
      <c r="H816" s="11">
        <f t="shared" si="2"/>
        <v>122.1625</v>
      </c>
      <c r="I816" s="11">
        <v>51.22</v>
      </c>
      <c r="J816" s="11"/>
      <c r="K816" s="11">
        <f t="shared" si="313"/>
        <v>-1</v>
      </c>
      <c r="L816" s="11">
        <f t="shared" si="4"/>
        <v>119.770125</v>
      </c>
      <c r="M816" s="12"/>
      <c r="N816" s="12"/>
      <c r="O816" s="12"/>
      <c r="P816" s="12"/>
      <c r="Q816" s="12"/>
      <c r="R816" s="12"/>
      <c r="S816" s="12"/>
      <c r="T816" s="12"/>
    </row>
    <row r="817">
      <c r="A817" s="9">
        <v>43176.0</v>
      </c>
      <c r="B817" s="23" t="s">
        <v>1216</v>
      </c>
      <c r="C817" s="23" t="s">
        <v>1217</v>
      </c>
      <c r="D817" s="23">
        <v>4.0</v>
      </c>
      <c r="E817" s="11">
        <v>1.0</v>
      </c>
      <c r="F817" s="10">
        <v>4.0</v>
      </c>
      <c r="G817" s="11">
        <f t="shared" si="312"/>
        <v>-1</v>
      </c>
      <c r="H817" s="11">
        <f t="shared" si="2"/>
        <v>121.1625</v>
      </c>
      <c r="I817" s="11">
        <v>7.2</v>
      </c>
      <c r="J817" s="11"/>
      <c r="K817" s="11">
        <f t="shared" si="313"/>
        <v>-1</v>
      </c>
      <c r="L817" s="11">
        <f t="shared" si="4"/>
        <v>118.770125</v>
      </c>
      <c r="M817" s="12"/>
      <c r="N817" s="12"/>
      <c r="O817" s="12"/>
      <c r="P817" s="12"/>
      <c r="Q817" s="12"/>
      <c r="R817" s="12"/>
      <c r="S817" s="12"/>
      <c r="T817" s="12"/>
    </row>
    <row r="818">
      <c r="A818" s="9">
        <v>43176.0</v>
      </c>
      <c r="B818" s="23" t="s">
        <v>1218</v>
      </c>
      <c r="C818" s="23" t="s">
        <v>1219</v>
      </c>
      <c r="D818" s="10">
        <v>3.25</v>
      </c>
      <c r="E818" s="11">
        <v>1.0</v>
      </c>
      <c r="F818" s="10" t="s">
        <v>42</v>
      </c>
      <c r="G818" s="11">
        <f t="shared" si="312"/>
        <v>-1</v>
      </c>
      <c r="H818" s="11">
        <f t="shared" si="2"/>
        <v>120.1625</v>
      </c>
      <c r="I818" s="11">
        <v>4.1</v>
      </c>
      <c r="J818" s="11"/>
      <c r="K818" s="11">
        <f t="shared" si="313"/>
        <v>-1</v>
      </c>
      <c r="L818" s="11">
        <f t="shared" si="4"/>
        <v>117.770125</v>
      </c>
      <c r="M818" s="12"/>
      <c r="N818" s="12"/>
      <c r="O818" s="12"/>
      <c r="P818" s="12"/>
      <c r="Q818" s="12"/>
      <c r="R818" s="12"/>
      <c r="S818" s="12"/>
      <c r="T818" s="12"/>
    </row>
    <row r="819">
      <c r="A819" s="9">
        <v>43176.0</v>
      </c>
      <c r="B819" s="23" t="s">
        <v>1220</v>
      </c>
      <c r="C819" s="23" t="s">
        <v>1221</v>
      </c>
      <c r="D819" s="10">
        <v>18.0</v>
      </c>
      <c r="E819" s="11">
        <v>1.0</v>
      </c>
      <c r="F819" s="10">
        <v>1.0</v>
      </c>
      <c r="G819" s="11">
        <f>((E819/2)*(D819-1))+((E819/2)*((D819-1)/4))</f>
        <v>10.625</v>
      </c>
      <c r="H819" s="11">
        <f t="shared" si="2"/>
        <v>130.7875</v>
      </c>
      <c r="I819" s="11">
        <v>13.65</v>
      </c>
      <c r="J819" s="11"/>
      <c r="K819" s="11">
        <f>(((E819/2)*(I819-1))+((E819/2)*((I819-1)/4))*0.95)</f>
        <v>7.8271875</v>
      </c>
      <c r="L819" s="11">
        <f t="shared" si="4"/>
        <v>125.5973125</v>
      </c>
      <c r="M819" s="12"/>
      <c r="N819" s="12"/>
      <c r="O819" s="12"/>
      <c r="P819" s="12"/>
      <c r="Q819" s="12"/>
      <c r="R819" s="12"/>
      <c r="S819" s="12"/>
      <c r="T819" s="12"/>
    </row>
    <row r="820">
      <c r="A820" s="9">
        <v>43176.0</v>
      </c>
      <c r="B820" s="23" t="s">
        <v>413</v>
      </c>
      <c r="C820" s="23" t="s">
        <v>1222</v>
      </c>
      <c r="D820" s="10">
        <v>3.0</v>
      </c>
      <c r="E820" s="11">
        <v>1.0</v>
      </c>
      <c r="F820" s="10">
        <v>2.0</v>
      </c>
      <c r="G820" s="11">
        <f t="shared" ref="G820:G822" si="314">-E820</f>
        <v>-1</v>
      </c>
      <c r="H820" s="11">
        <f t="shared" si="2"/>
        <v>129.7875</v>
      </c>
      <c r="I820" s="11">
        <v>3.31</v>
      </c>
      <c r="J820" s="11"/>
      <c r="K820" s="11">
        <f t="shared" ref="K820:K822" si="315">-E820</f>
        <v>-1</v>
      </c>
      <c r="L820" s="11">
        <f t="shared" si="4"/>
        <v>124.5973125</v>
      </c>
      <c r="M820" s="12"/>
      <c r="N820" s="12"/>
      <c r="O820" s="12"/>
      <c r="P820" s="12"/>
      <c r="Q820" s="12"/>
      <c r="R820" s="12"/>
      <c r="S820" s="12"/>
      <c r="T820" s="12"/>
    </row>
    <row r="821">
      <c r="A821" s="9">
        <v>43176.0</v>
      </c>
      <c r="B821" s="23" t="s">
        <v>1223</v>
      </c>
      <c r="C821" s="23" t="s">
        <v>1224</v>
      </c>
      <c r="D821" s="10">
        <v>15.0</v>
      </c>
      <c r="E821" s="11">
        <v>1.0</v>
      </c>
      <c r="F821" s="10">
        <v>7.0</v>
      </c>
      <c r="G821" s="11">
        <f t="shared" si="314"/>
        <v>-1</v>
      </c>
      <c r="H821" s="11">
        <f t="shared" si="2"/>
        <v>128.7875</v>
      </c>
      <c r="I821" s="11">
        <v>12.3</v>
      </c>
      <c r="J821" s="11"/>
      <c r="K821" s="11">
        <f t="shared" si="315"/>
        <v>-1</v>
      </c>
      <c r="L821" s="11">
        <f t="shared" si="4"/>
        <v>123.5973125</v>
      </c>
      <c r="M821" s="12"/>
      <c r="N821" s="12"/>
      <c r="O821" s="12"/>
      <c r="P821" s="12"/>
      <c r="Q821" s="12"/>
      <c r="R821" s="12"/>
      <c r="S821" s="12"/>
      <c r="T821" s="12"/>
    </row>
    <row r="822">
      <c r="A822" s="9">
        <v>43176.0</v>
      </c>
      <c r="B822" s="23" t="s">
        <v>1223</v>
      </c>
      <c r="C822" s="23" t="s">
        <v>1225</v>
      </c>
      <c r="D822" s="23">
        <v>8.0</v>
      </c>
      <c r="E822" s="11">
        <v>1.0</v>
      </c>
      <c r="F822" s="10" t="s">
        <v>42</v>
      </c>
      <c r="G822" s="11">
        <f t="shared" si="314"/>
        <v>-1</v>
      </c>
      <c r="H822" s="11">
        <f t="shared" si="2"/>
        <v>127.7875</v>
      </c>
      <c r="I822" s="11">
        <v>9.2</v>
      </c>
      <c r="J822" s="11"/>
      <c r="K822" s="11">
        <f t="shared" si="315"/>
        <v>-1</v>
      </c>
      <c r="L822" s="11">
        <f t="shared" si="4"/>
        <v>122.5973125</v>
      </c>
      <c r="M822" s="12"/>
      <c r="N822" s="12"/>
      <c r="O822" s="12"/>
      <c r="P822" s="12"/>
      <c r="Q822" s="12"/>
      <c r="R822" s="12"/>
      <c r="S822" s="12"/>
      <c r="T822" s="12"/>
    </row>
    <row r="823">
      <c r="A823" s="9">
        <v>43176.0</v>
      </c>
      <c r="B823" s="23" t="s">
        <v>1226</v>
      </c>
      <c r="C823" s="23" t="s">
        <v>1227</v>
      </c>
      <c r="D823" s="10">
        <v>7.0</v>
      </c>
      <c r="E823" s="11">
        <v>1.0</v>
      </c>
      <c r="F823" s="10">
        <v>2.0</v>
      </c>
      <c r="G823" s="11">
        <f>((E823/2)*((D823-1)/4))-(E823/2)</f>
        <v>0.25</v>
      </c>
      <c r="H823" s="11">
        <f t="shared" si="2"/>
        <v>128.0375</v>
      </c>
      <c r="I823" s="11">
        <v>4.8</v>
      </c>
      <c r="J823" s="11"/>
      <c r="K823" s="11">
        <f>(((E823/2)*((I823-1)/4))*0.95)-(E823/2)</f>
        <v>-0.04875</v>
      </c>
      <c r="L823" s="11">
        <f t="shared" si="4"/>
        <v>122.5485625</v>
      </c>
      <c r="M823" s="12"/>
      <c r="N823" s="12"/>
      <c r="O823" s="12"/>
      <c r="P823" s="12"/>
      <c r="Q823" s="12"/>
      <c r="R823" s="12"/>
      <c r="S823" s="12"/>
      <c r="T823" s="12"/>
    </row>
    <row r="824">
      <c r="A824" s="9">
        <v>43176.0</v>
      </c>
      <c r="B824" s="23" t="s">
        <v>1226</v>
      </c>
      <c r="C824" s="23" t="s">
        <v>1228</v>
      </c>
      <c r="D824" s="10">
        <v>6.0</v>
      </c>
      <c r="E824" s="11">
        <v>1.0</v>
      </c>
      <c r="F824" s="10" t="s">
        <v>42</v>
      </c>
      <c r="G824" s="11">
        <f t="shared" ref="G824:G825" si="316">-E824</f>
        <v>-1</v>
      </c>
      <c r="H824" s="11">
        <f t="shared" si="2"/>
        <v>127.0375</v>
      </c>
      <c r="I824" s="11">
        <v>8.0</v>
      </c>
      <c r="J824" s="11"/>
      <c r="K824" s="11">
        <f t="shared" ref="K824:K825" si="317">-E824</f>
        <v>-1</v>
      </c>
      <c r="L824" s="11">
        <f t="shared" si="4"/>
        <v>121.5485625</v>
      </c>
      <c r="M824" s="12"/>
      <c r="N824" s="12"/>
      <c r="O824" s="12"/>
      <c r="P824" s="12"/>
      <c r="Q824" s="12"/>
      <c r="R824" s="12"/>
      <c r="S824" s="12"/>
      <c r="T824" s="12"/>
    </row>
    <row r="825">
      <c r="A825" s="9">
        <v>43176.0</v>
      </c>
      <c r="B825" s="23" t="s">
        <v>1229</v>
      </c>
      <c r="C825" s="23" t="s">
        <v>1230</v>
      </c>
      <c r="D825" s="10">
        <v>5.0</v>
      </c>
      <c r="E825" s="11">
        <v>1.0</v>
      </c>
      <c r="F825" s="10">
        <v>3.0</v>
      </c>
      <c r="G825" s="11">
        <f t="shared" si="316"/>
        <v>-1</v>
      </c>
      <c r="H825" s="11">
        <f t="shared" si="2"/>
        <v>126.0375</v>
      </c>
      <c r="I825" s="11">
        <v>5.1</v>
      </c>
      <c r="J825" s="11"/>
      <c r="K825" s="11">
        <f t="shared" si="317"/>
        <v>-1</v>
      </c>
      <c r="L825" s="11">
        <f t="shared" si="4"/>
        <v>120.5485625</v>
      </c>
      <c r="M825" s="12"/>
      <c r="N825" s="12"/>
      <c r="O825" s="12"/>
      <c r="P825" s="12"/>
      <c r="Q825" s="12"/>
      <c r="R825" s="12"/>
      <c r="S825" s="12"/>
      <c r="T825" s="12"/>
    </row>
    <row r="826">
      <c r="A826" s="9">
        <v>43176.0</v>
      </c>
      <c r="B826" s="23" t="s">
        <v>1231</v>
      </c>
      <c r="C826" s="23" t="s">
        <v>1002</v>
      </c>
      <c r="D826" s="10">
        <v>8.0</v>
      </c>
      <c r="E826" s="11">
        <v>1.0</v>
      </c>
      <c r="F826" s="10">
        <v>3.0</v>
      </c>
      <c r="G826" s="11">
        <f>((E826/2)*((D826-1)/4))-(E826/2)</f>
        <v>0.375</v>
      </c>
      <c r="H826" s="11">
        <f t="shared" si="2"/>
        <v>126.4125</v>
      </c>
      <c r="I826" s="11">
        <v>5.4</v>
      </c>
      <c r="J826" s="11"/>
      <c r="K826" s="11">
        <f>(((E826/2)*((I826-1)/4))*0.95)-(E826/2)</f>
        <v>0.0225</v>
      </c>
      <c r="L826" s="11">
        <f t="shared" si="4"/>
        <v>120.5710625</v>
      </c>
      <c r="M826" s="12"/>
      <c r="N826" s="12"/>
      <c r="O826" s="12"/>
      <c r="P826" s="12"/>
      <c r="Q826" s="12"/>
      <c r="R826" s="12"/>
      <c r="S826" s="12"/>
      <c r="T826" s="12"/>
    </row>
    <row r="827">
      <c r="A827" s="9">
        <v>43176.0</v>
      </c>
      <c r="B827" s="23" t="s">
        <v>1231</v>
      </c>
      <c r="C827" s="23" t="s">
        <v>1232</v>
      </c>
      <c r="D827" s="23">
        <v>18.0</v>
      </c>
      <c r="E827" s="11">
        <v>1.0</v>
      </c>
      <c r="F827" s="10" t="s">
        <v>67</v>
      </c>
      <c r="G827" s="11">
        <f>-E827</f>
        <v>-1</v>
      </c>
      <c r="H827" s="11">
        <f t="shared" si="2"/>
        <v>125.4125</v>
      </c>
      <c r="I827" s="11">
        <v>8.91</v>
      </c>
      <c r="J827" s="11"/>
      <c r="K827" s="11">
        <f>-E827</f>
        <v>-1</v>
      </c>
      <c r="L827" s="11">
        <f t="shared" si="4"/>
        <v>119.5710625</v>
      </c>
      <c r="M827" s="12"/>
      <c r="N827" s="12"/>
      <c r="O827" s="12"/>
      <c r="P827" s="12"/>
      <c r="Q827" s="12"/>
      <c r="R827" s="12"/>
      <c r="S827" s="12"/>
      <c r="T827" s="12"/>
    </row>
    <row r="828">
      <c r="A828" s="9">
        <v>43178.0</v>
      </c>
      <c r="B828" s="23" t="s">
        <v>199</v>
      </c>
      <c r="C828" s="23" t="s">
        <v>1233</v>
      </c>
      <c r="D828" s="10">
        <v>16.0</v>
      </c>
      <c r="E828" s="11">
        <v>1.0</v>
      </c>
      <c r="F828" s="10">
        <v>2.0</v>
      </c>
      <c r="G828" s="11">
        <f>((E828/2)*((D828-1)/4))-(E828/2)</f>
        <v>1.375</v>
      </c>
      <c r="H828" s="11">
        <f t="shared" si="2"/>
        <v>126.7875</v>
      </c>
      <c r="I828" s="11">
        <v>8.8</v>
      </c>
      <c r="J828" s="11"/>
      <c r="K828" s="11">
        <f>(((E828/2)*((I828-1)/4))*0.95)-(E828/2)</f>
        <v>0.42625</v>
      </c>
      <c r="L828" s="11">
        <f t="shared" si="4"/>
        <v>119.9973125</v>
      </c>
      <c r="M828" s="12"/>
      <c r="N828" s="12"/>
      <c r="O828" s="12"/>
      <c r="P828" s="12"/>
      <c r="Q828" s="12"/>
      <c r="R828" s="12"/>
      <c r="S828" s="12"/>
      <c r="T828" s="12"/>
    </row>
    <row r="829">
      <c r="A829" s="9">
        <v>43178.0</v>
      </c>
      <c r="B829" s="23" t="s">
        <v>199</v>
      </c>
      <c r="C829" s="23" t="s">
        <v>1234</v>
      </c>
      <c r="D829" s="23">
        <v>5.0</v>
      </c>
      <c r="E829" s="11">
        <v>1.0</v>
      </c>
      <c r="F829" s="10">
        <v>7.0</v>
      </c>
      <c r="G829" s="11">
        <f>-E829</f>
        <v>-1</v>
      </c>
      <c r="H829" s="11">
        <f t="shared" si="2"/>
        <v>125.7875</v>
      </c>
      <c r="I829" s="11">
        <v>4.0</v>
      </c>
      <c r="J829" s="11"/>
      <c r="K829" s="11">
        <f>-E829</f>
        <v>-1</v>
      </c>
      <c r="L829" s="11">
        <f t="shared" si="4"/>
        <v>118.9973125</v>
      </c>
      <c r="M829" s="12"/>
      <c r="N829" s="12"/>
      <c r="O829" s="12"/>
      <c r="P829" s="12"/>
      <c r="Q829" s="12"/>
      <c r="R829" s="12"/>
      <c r="S829" s="12"/>
      <c r="T829" s="12"/>
    </row>
    <row r="830">
      <c r="A830" s="9">
        <v>43178.0</v>
      </c>
      <c r="B830" s="23" t="s">
        <v>467</v>
      </c>
      <c r="C830" s="23" t="s">
        <v>1235</v>
      </c>
      <c r="D830" s="10">
        <v>8.0</v>
      </c>
      <c r="E830" s="11">
        <v>1.0</v>
      </c>
      <c r="F830" s="10">
        <v>3.0</v>
      </c>
      <c r="G830" s="11">
        <f>((E830/2)*((D830-1)/4))-(E830/2)</f>
        <v>0.375</v>
      </c>
      <c r="H830" s="11">
        <f t="shared" si="2"/>
        <v>126.1625</v>
      </c>
      <c r="I830" s="11">
        <v>11.03</v>
      </c>
      <c r="J830" s="11"/>
      <c r="K830" s="11">
        <f>(((E830/2)*((I830-1)/4))*0.95)-(E830/2)</f>
        <v>0.6910625</v>
      </c>
      <c r="L830" s="11">
        <f t="shared" si="4"/>
        <v>119.688375</v>
      </c>
      <c r="M830" s="12"/>
      <c r="N830" s="12"/>
      <c r="O830" s="12"/>
      <c r="P830" s="12"/>
      <c r="Q830" s="12"/>
      <c r="R830" s="12"/>
      <c r="S830" s="12"/>
      <c r="T830" s="12"/>
    </row>
    <row r="831">
      <c r="A831" s="9">
        <v>43178.0</v>
      </c>
      <c r="B831" s="23" t="s">
        <v>911</v>
      </c>
      <c r="C831" s="23" t="s">
        <v>1236</v>
      </c>
      <c r="D831" s="10">
        <v>12.0</v>
      </c>
      <c r="E831" s="11">
        <v>1.0</v>
      </c>
      <c r="F831" s="10">
        <v>1.0</v>
      </c>
      <c r="G831" s="11">
        <f>((E831/2)*(D831-1))+((E831/2)*((D831-1)/4))</f>
        <v>6.875</v>
      </c>
      <c r="H831" s="11">
        <f t="shared" si="2"/>
        <v>133.0375</v>
      </c>
      <c r="I831" s="11">
        <v>8.13</v>
      </c>
      <c r="J831" s="11"/>
      <c r="K831" s="11">
        <f>(((E831/2)*(I831-1))+((E831/2)*((I831-1)/4))*0.95)</f>
        <v>4.4116875</v>
      </c>
      <c r="L831" s="11">
        <f t="shared" si="4"/>
        <v>124.1000625</v>
      </c>
      <c r="M831" s="12"/>
      <c r="N831" s="12"/>
      <c r="O831" s="12"/>
      <c r="P831" s="12"/>
      <c r="Q831" s="12"/>
      <c r="R831" s="12"/>
      <c r="S831" s="12"/>
      <c r="T831" s="12"/>
    </row>
    <row r="832">
      <c r="A832" s="9">
        <v>43178.0</v>
      </c>
      <c r="B832" s="23" t="s">
        <v>911</v>
      </c>
      <c r="C832" s="23" t="s">
        <v>1237</v>
      </c>
      <c r="D832" s="10">
        <v>26.0</v>
      </c>
      <c r="E832" s="11">
        <v>1.0</v>
      </c>
      <c r="F832" s="10">
        <v>7.0</v>
      </c>
      <c r="G832" s="11">
        <f>-E832</f>
        <v>-1</v>
      </c>
      <c r="H832" s="11">
        <f t="shared" si="2"/>
        <v>132.0375</v>
      </c>
      <c r="I832" s="11">
        <v>48.27</v>
      </c>
      <c r="J832" s="11"/>
      <c r="K832" s="11">
        <f>-E832</f>
        <v>-1</v>
      </c>
      <c r="L832" s="11">
        <f t="shared" si="4"/>
        <v>123.1000625</v>
      </c>
      <c r="M832" s="12"/>
      <c r="N832" s="12"/>
      <c r="O832" s="12"/>
      <c r="P832" s="12"/>
      <c r="Q832" s="12"/>
      <c r="R832" s="12"/>
      <c r="S832" s="12"/>
      <c r="T832" s="12"/>
    </row>
    <row r="833">
      <c r="A833" s="9">
        <v>43178.0</v>
      </c>
      <c r="B833" s="23" t="s">
        <v>1238</v>
      </c>
      <c r="C833" s="23" t="s">
        <v>1239</v>
      </c>
      <c r="D833" s="23">
        <v>8.0</v>
      </c>
      <c r="E833" s="11">
        <v>1.0</v>
      </c>
      <c r="F833" s="10">
        <v>2.0</v>
      </c>
      <c r="G833" s="11">
        <f>((E833/2)*((D833-1)/4))-(E833/2)</f>
        <v>0.375</v>
      </c>
      <c r="H833" s="11">
        <f t="shared" si="2"/>
        <v>132.4125</v>
      </c>
      <c r="I833" s="11">
        <v>9.23</v>
      </c>
      <c r="J833" s="11"/>
      <c r="K833" s="11">
        <f>(((E833/2)*((I833-1)/4))*0.95)-(E833/2)</f>
        <v>0.4773125</v>
      </c>
      <c r="L833" s="11">
        <f t="shared" si="4"/>
        <v>123.577375</v>
      </c>
      <c r="M833" s="12"/>
      <c r="N833" s="12"/>
      <c r="O833" s="12"/>
      <c r="P833" s="12"/>
      <c r="Q833" s="12"/>
      <c r="R833" s="12"/>
      <c r="S833" s="12"/>
      <c r="T833" s="12"/>
    </row>
    <row r="834">
      <c r="A834" s="9">
        <v>43178.0</v>
      </c>
      <c r="B834" s="23" t="s">
        <v>1238</v>
      </c>
      <c r="C834" s="23" t="s">
        <v>1240</v>
      </c>
      <c r="D834" s="10">
        <v>9.0</v>
      </c>
      <c r="E834" s="11">
        <v>1.0</v>
      </c>
      <c r="F834" s="10">
        <v>7.0</v>
      </c>
      <c r="G834" s="11">
        <f>-E834</f>
        <v>-1</v>
      </c>
      <c r="H834" s="11">
        <f t="shared" si="2"/>
        <v>131.4125</v>
      </c>
      <c r="I834" s="11">
        <v>6.61</v>
      </c>
      <c r="J834" s="11"/>
      <c r="K834" s="11">
        <f>-E834</f>
        <v>-1</v>
      </c>
      <c r="L834" s="11">
        <f t="shared" si="4"/>
        <v>122.577375</v>
      </c>
      <c r="M834" s="12"/>
      <c r="N834" s="12"/>
      <c r="O834" s="12"/>
      <c r="P834" s="12"/>
      <c r="Q834" s="12"/>
      <c r="R834" s="12"/>
      <c r="S834" s="12"/>
      <c r="T834" s="12"/>
    </row>
    <row r="835">
      <c r="A835" s="9">
        <v>43179.0</v>
      </c>
      <c r="B835" s="23" t="s">
        <v>914</v>
      </c>
      <c r="C835" s="23" t="s">
        <v>1241</v>
      </c>
      <c r="D835" s="23">
        <v>3.5</v>
      </c>
      <c r="E835" s="11">
        <v>1.0</v>
      </c>
      <c r="F835" s="10">
        <v>1.0</v>
      </c>
      <c r="G835" s="11">
        <f>E835*(D835-1)</f>
        <v>2.5</v>
      </c>
      <c r="H835" s="11">
        <f t="shared" si="2"/>
        <v>133.9125</v>
      </c>
      <c r="I835" s="11">
        <v>2.34</v>
      </c>
      <c r="J835" s="11"/>
      <c r="K835" s="11">
        <f>E835*(I835-1)*0.95</f>
        <v>1.273</v>
      </c>
      <c r="L835" s="11">
        <f t="shared" si="4"/>
        <v>123.850375</v>
      </c>
      <c r="M835" s="12"/>
      <c r="N835" s="12"/>
      <c r="O835" s="12"/>
      <c r="P835" s="12"/>
      <c r="Q835" s="12"/>
      <c r="R835" s="12"/>
      <c r="S835" s="12"/>
      <c r="T835" s="12"/>
    </row>
    <row r="836">
      <c r="A836" s="9">
        <v>43179.0</v>
      </c>
      <c r="B836" s="23" t="s">
        <v>1242</v>
      </c>
      <c r="C836" s="23" t="s">
        <v>1243</v>
      </c>
      <c r="D836" s="23">
        <v>4.0</v>
      </c>
      <c r="E836" s="11">
        <v>1.0</v>
      </c>
      <c r="F836" s="10">
        <v>3.0</v>
      </c>
      <c r="G836" s="11">
        <f t="shared" ref="G836:G837" si="318">-E836</f>
        <v>-1</v>
      </c>
      <c r="H836" s="11">
        <f t="shared" si="2"/>
        <v>132.9125</v>
      </c>
      <c r="I836" s="11">
        <v>3.75</v>
      </c>
      <c r="J836" s="11"/>
      <c r="K836" s="11">
        <f t="shared" ref="K836:K837" si="319">-E836</f>
        <v>-1</v>
      </c>
      <c r="L836" s="11">
        <f t="shared" si="4"/>
        <v>122.850375</v>
      </c>
      <c r="M836" s="12"/>
      <c r="N836" s="12"/>
      <c r="O836" s="12"/>
      <c r="P836" s="12"/>
      <c r="Q836" s="12"/>
      <c r="R836" s="12"/>
      <c r="S836" s="12"/>
      <c r="T836" s="12"/>
    </row>
    <row r="837">
      <c r="A837" s="9">
        <v>43179.0</v>
      </c>
      <c r="B837" s="23" t="s">
        <v>1242</v>
      </c>
      <c r="C837" s="23" t="s">
        <v>899</v>
      </c>
      <c r="D837" s="23">
        <v>13.0</v>
      </c>
      <c r="E837" s="11">
        <v>1.0</v>
      </c>
      <c r="F837" s="10">
        <v>6.0</v>
      </c>
      <c r="G837" s="11">
        <f t="shared" si="318"/>
        <v>-1</v>
      </c>
      <c r="H837" s="11">
        <f t="shared" si="2"/>
        <v>131.9125</v>
      </c>
      <c r="I837" s="11">
        <v>13.02</v>
      </c>
      <c r="J837" s="11"/>
      <c r="K837" s="11">
        <f t="shared" si="319"/>
        <v>-1</v>
      </c>
      <c r="L837" s="11">
        <f t="shared" si="4"/>
        <v>121.850375</v>
      </c>
      <c r="M837" s="12"/>
      <c r="N837" s="12"/>
      <c r="O837" s="12"/>
      <c r="P837" s="12"/>
      <c r="Q837" s="12"/>
      <c r="R837" s="12"/>
      <c r="S837" s="12"/>
      <c r="T837" s="12"/>
    </row>
    <row r="838">
      <c r="A838" s="9">
        <v>43179.0</v>
      </c>
      <c r="B838" s="23" t="s">
        <v>1244</v>
      </c>
      <c r="C838" s="23" t="s">
        <v>995</v>
      </c>
      <c r="D838" s="23">
        <v>7.0</v>
      </c>
      <c r="E838" s="11">
        <v>1.0</v>
      </c>
      <c r="F838" s="10">
        <v>1.0</v>
      </c>
      <c r="G838" s="11">
        <f>((E838/2)*(D838-1))+((E838/2)*((D838-1)/4))</f>
        <v>3.75</v>
      </c>
      <c r="H838" s="11">
        <f t="shared" si="2"/>
        <v>135.6625</v>
      </c>
      <c r="I838" s="11">
        <v>6.0</v>
      </c>
      <c r="J838" s="11"/>
      <c r="K838" s="11">
        <f>(((E838/2)*(I838-1))+((E838/2)*((I838-1)/4))*0.95)</f>
        <v>3.09375</v>
      </c>
      <c r="L838" s="11">
        <f t="shared" si="4"/>
        <v>124.944125</v>
      </c>
      <c r="M838" s="12"/>
      <c r="N838" s="12"/>
      <c r="O838" s="12"/>
      <c r="P838" s="12"/>
      <c r="Q838" s="12"/>
      <c r="R838" s="12"/>
      <c r="S838" s="12"/>
      <c r="T838" s="12"/>
    </row>
    <row r="839">
      <c r="A839" s="9">
        <v>43179.0</v>
      </c>
      <c r="B839" s="23" t="s">
        <v>1244</v>
      </c>
      <c r="C839" s="23" t="s">
        <v>1245</v>
      </c>
      <c r="D839" s="10">
        <v>12.0</v>
      </c>
      <c r="E839" s="11">
        <v>1.0</v>
      </c>
      <c r="F839" s="10">
        <v>3.0</v>
      </c>
      <c r="G839" s="11">
        <f>-E839</f>
        <v>-1</v>
      </c>
      <c r="H839" s="11">
        <f t="shared" si="2"/>
        <v>134.6625</v>
      </c>
      <c r="I839" s="11">
        <v>10.0</v>
      </c>
      <c r="J839" s="11"/>
      <c r="K839" s="11">
        <f>-E839</f>
        <v>-1</v>
      </c>
      <c r="L839" s="11">
        <f t="shared" si="4"/>
        <v>123.944125</v>
      </c>
      <c r="M839" s="12"/>
      <c r="N839" s="12"/>
      <c r="O839" s="12"/>
      <c r="P839" s="12"/>
      <c r="Q839" s="12"/>
      <c r="R839" s="12"/>
      <c r="S839" s="12"/>
      <c r="T839" s="12"/>
    </row>
    <row r="840">
      <c r="A840" s="9">
        <v>43179.0</v>
      </c>
      <c r="B840" s="23" t="s">
        <v>1246</v>
      </c>
      <c r="C840" s="23" t="s">
        <v>765</v>
      </c>
      <c r="D840" s="10">
        <v>6.0</v>
      </c>
      <c r="E840" s="11">
        <v>1.0</v>
      </c>
      <c r="F840" s="10">
        <v>1.0</v>
      </c>
      <c r="G840" s="11">
        <f>((E840/2)*(D840-1))+((E840/2)*((D840-1)/4))</f>
        <v>3.125</v>
      </c>
      <c r="H840" s="11">
        <f t="shared" si="2"/>
        <v>137.7875</v>
      </c>
      <c r="I840" s="11">
        <v>3.65</v>
      </c>
      <c r="J840" s="11"/>
      <c r="K840" s="11">
        <f>(((E840/2)*(I840-1))+((E840/2)*((I840-1)/4))*0.95)</f>
        <v>1.6396875</v>
      </c>
      <c r="L840" s="11">
        <f t="shared" si="4"/>
        <v>125.5838125</v>
      </c>
      <c r="M840" s="12"/>
      <c r="N840" s="12"/>
      <c r="O840" s="12"/>
      <c r="P840" s="12"/>
      <c r="Q840" s="12"/>
      <c r="R840" s="12"/>
      <c r="S840" s="12"/>
      <c r="T840" s="12"/>
    </row>
    <row r="841">
      <c r="A841" s="9">
        <v>43179.0</v>
      </c>
      <c r="B841" s="23" t="s">
        <v>1247</v>
      </c>
      <c r="C841" s="23" t="s">
        <v>1248</v>
      </c>
      <c r="D841" s="23">
        <v>7.0</v>
      </c>
      <c r="E841" s="11">
        <v>1.0</v>
      </c>
      <c r="F841" s="10">
        <v>2.0</v>
      </c>
      <c r="G841" s="11">
        <f>((E841/2)*((D841-1)/4))-(E841/2)</f>
        <v>0.25</v>
      </c>
      <c r="H841" s="11">
        <f t="shared" si="2"/>
        <v>138.0375</v>
      </c>
      <c r="I841" s="11">
        <v>4.57</v>
      </c>
      <c r="J841" s="11"/>
      <c r="K841" s="11">
        <f>(((E841/2)*((I841-1)/4))*0.95)-(E841/2)</f>
        <v>-0.0760625</v>
      </c>
      <c r="L841" s="11">
        <f t="shared" si="4"/>
        <v>125.50775</v>
      </c>
      <c r="M841" s="12"/>
      <c r="N841" s="12"/>
      <c r="O841" s="12"/>
      <c r="P841" s="12"/>
      <c r="Q841" s="12"/>
      <c r="R841" s="12"/>
      <c r="S841" s="12"/>
      <c r="T841" s="12"/>
    </row>
    <row r="842">
      <c r="A842" s="9">
        <v>43179.0</v>
      </c>
      <c r="B842" s="23" t="s">
        <v>1247</v>
      </c>
      <c r="C842" s="23" t="s">
        <v>1249</v>
      </c>
      <c r="D842" s="10">
        <v>8.0</v>
      </c>
      <c r="E842" s="11">
        <v>1.0</v>
      </c>
      <c r="F842" s="10">
        <v>4.0</v>
      </c>
      <c r="G842" s="11">
        <f t="shared" ref="G842:G843" si="320">-E842</f>
        <v>-1</v>
      </c>
      <c r="H842" s="11">
        <f t="shared" si="2"/>
        <v>137.0375</v>
      </c>
      <c r="I842" s="11">
        <v>6.62</v>
      </c>
      <c r="J842" s="11"/>
      <c r="K842" s="11">
        <f t="shared" ref="K842:K843" si="321">-E842</f>
        <v>-1</v>
      </c>
      <c r="L842" s="11">
        <f t="shared" si="4"/>
        <v>124.50775</v>
      </c>
      <c r="M842" s="12"/>
      <c r="N842" s="12"/>
      <c r="O842" s="12"/>
      <c r="P842" s="12"/>
      <c r="Q842" s="12"/>
      <c r="R842" s="12"/>
      <c r="S842" s="12"/>
      <c r="T842" s="12"/>
    </row>
    <row r="843">
      <c r="A843" s="9">
        <v>43179.0</v>
      </c>
      <c r="B843" s="23" t="s">
        <v>1247</v>
      </c>
      <c r="C843" s="23" t="s">
        <v>918</v>
      </c>
      <c r="D843" s="23">
        <v>11.0</v>
      </c>
      <c r="E843" s="11">
        <v>1.0</v>
      </c>
      <c r="F843" s="10">
        <v>8.0</v>
      </c>
      <c r="G843" s="11">
        <f t="shared" si="320"/>
        <v>-1</v>
      </c>
      <c r="H843" s="11">
        <f t="shared" si="2"/>
        <v>136.0375</v>
      </c>
      <c r="I843" s="11">
        <v>14.0</v>
      </c>
      <c r="J843" s="11"/>
      <c r="K843" s="11">
        <f t="shared" si="321"/>
        <v>-1</v>
      </c>
      <c r="L843" s="11">
        <f t="shared" si="4"/>
        <v>123.50775</v>
      </c>
      <c r="M843" s="12"/>
      <c r="N843" s="12"/>
      <c r="O843" s="12"/>
      <c r="P843" s="12"/>
      <c r="Q843" s="12"/>
      <c r="R843" s="12"/>
      <c r="S843" s="12"/>
      <c r="T843" s="12"/>
    </row>
    <row r="844">
      <c r="A844" s="9">
        <v>43180.0</v>
      </c>
      <c r="B844" s="23" t="s">
        <v>163</v>
      </c>
      <c r="C844" s="23" t="s">
        <v>1034</v>
      </c>
      <c r="D844" s="10">
        <v>6.0</v>
      </c>
      <c r="E844" s="11">
        <v>1.0</v>
      </c>
      <c r="F844" s="10">
        <v>2.0</v>
      </c>
      <c r="G844" s="11">
        <f>((E844/2)*((D844-1)/4))-(E844/2)</f>
        <v>0.125</v>
      </c>
      <c r="H844" s="11">
        <f t="shared" si="2"/>
        <v>136.1625</v>
      </c>
      <c r="I844" s="11">
        <v>5.12</v>
      </c>
      <c r="J844" s="11"/>
      <c r="K844" s="11">
        <f>(((E844/2)*((I844-1)/4))*0.95)-(E844/2)</f>
        <v>-0.01075</v>
      </c>
      <c r="L844" s="11">
        <f t="shared" si="4"/>
        <v>123.497</v>
      </c>
      <c r="M844" s="12"/>
      <c r="N844" s="12"/>
      <c r="O844" s="12"/>
      <c r="P844" s="12"/>
      <c r="Q844" s="12"/>
      <c r="R844" s="12"/>
      <c r="S844" s="12"/>
      <c r="T844" s="12"/>
    </row>
    <row r="845">
      <c r="A845" s="9">
        <v>43180.0</v>
      </c>
      <c r="B845" s="23" t="s">
        <v>1250</v>
      </c>
      <c r="C845" s="23" t="s">
        <v>1056</v>
      </c>
      <c r="D845" s="10">
        <v>10.0</v>
      </c>
      <c r="E845" s="11">
        <v>1.0</v>
      </c>
      <c r="F845" s="10">
        <v>6.0</v>
      </c>
      <c r="G845" s="11">
        <f t="shared" ref="G845:G846" si="322">-E845</f>
        <v>-1</v>
      </c>
      <c r="H845" s="11">
        <f t="shared" si="2"/>
        <v>135.1625</v>
      </c>
      <c r="I845" s="11">
        <v>11.12</v>
      </c>
      <c r="J845" s="11"/>
      <c r="K845" s="11">
        <f t="shared" ref="K845:K846" si="323">-E845</f>
        <v>-1</v>
      </c>
      <c r="L845" s="11">
        <f t="shared" si="4"/>
        <v>122.497</v>
      </c>
      <c r="M845" s="12"/>
      <c r="N845" s="12"/>
      <c r="O845" s="12"/>
      <c r="P845" s="12"/>
      <c r="Q845" s="12"/>
      <c r="R845" s="12"/>
      <c r="S845" s="12"/>
      <c r="T845" s="12"/>
    </row>
    <row r="846">
      <c r="A846" s="9">
        <v>43180.0</v>
      </c>
      <c r="B846" s="23" t="s">
        <v>169</v>
      </c>
      <c r="C846" s="23" t="s">
        <v>372</v>
      </c>
      <c r="D846" s="10">
        <v>2.5</v>
      </c>
      <c r="E846" s="11">
        <v>1.0</v>
      </c>
      <c r="F846" s="10">
        <v>2.0</v>
      </c>
      <c r="G846" s="11">
        <f t="shared" si="322"/>
        <v>-1</v>
      </c>
      <c r="H846" s="11">
        <f t="shared" si="2"/>
        <v>134.1625</v>
      </c>
      <c r="I846" s="11">
        <v>2.9</v>
      </c>
      <c r="J846" s="11"/>
      <c r="K846" s="11">
        <f t="shared" si="323"/>
        <v>-1</v>
      </c>
      <c r="L846" s="11">
        <f t="shared" si="4"/>
        <v>121.497</v>
      </c>
      <c r="M846" s="12"/>
      <c r="N846" s="12"/>
      <c r="O846" s="12"/>
      <c r="P846" s="12"/>
      <c r="Q846" s="12"/>
      <c r="R846" s="12"/>
      <c r="S846" s="12"/>
      <c r="T846" s="12"/>
    </row>
    <row r="847">
      <c r="A847" s="9">
        <v>43180.0</v>
      </c>
      <c r="B847" s="23" t="s">
        <v>1251</v>
      </c>
      <c r="C847" s="23" t="s">
        <v>1252</v>
      </c>
      <c r="D847" s="10">
        <v>2.5</v>
      </c>
      <c r="E847" s="11">
        <v>1.0</v>
      </c>
      <c r="F847" s="10">
        <v>1.0</v>
      </c>
      <c r="G847" s="11">
        <f>E847*(D847-1)</f>
        <v>1.5</v>
      </c>
      <c r="H847" s="11">
        <f t="shared" si="2"/>
        <v>135.6625</v>
      </c>
      <c r="I847" s="11">
        <v>2.72</v>
      </c>
      <c r="J847" s="11"/>
      <c r="K847" s="11">
        <f>E847*(I847-1)*0.95</f>
        <v>1.634</v>
      </c>
      <c r="L847" s="11">
        <f t="shared" si="4"/>
        <v>123.131</v>
      </c>
      <c r="M847" s="12"/>
      <c r="N847" s="12"/>
      <c r="O847" s="12"/>
      <c r="P847" s="12"/>
      <c r="Q847" s="12"/>
      <c r="R847" s="12"/>
      <c r="S847" s="12"/>
      <c r="T847" s="12"/>
    </row>
    <row r="848">
      <c r="A848" s="9">
        <v>43180.0</v>
      </c>
      <c r="B848" s="23" t="s">
        <v>1253</v>
      </c>
      <c r="C848" s="23" t="s">
        <v>1254</v>
      </c>
      <c r="D848" s="23">
        <v>5.0</v>
      </c>
      <c r="E848" s="11">
        <v>1.0</v>
      </c>
      <c r="F848" s="10">
        <v>2.0</v>
      </c>
      <c r="G848" s="11">
        <f t="shared" ref="G848:G850" si="324">((E848/2)*((D848-1)/4))-(E848/2)</f>
        <v>0</v>
      </c>
      <c r="H848" s="11">
        <f t="shared" si="2"/>
        <v>135.6625</v>
      </c>
      <c r="I848" s="11">
        <v>5.2</v>
      </c>
      <c r="J848" s="11"/>
      <c r="K848" s="11">
        <f t="shared" ref="K848:K850" si="325">(((E848/2)*((I848-1)/4))*0.95)-(E848/2)</f>
        <v>-0.00125</v>
      </c>
      <c r="L848" s="11">
        <f t="shared" si="4"/>
        <v>123.12975</v>
      </c>
      <c r="M848" s="12"/>
      <c r="N848" s="12"/>
      <c r="O848" s="12"/>
      <c r="P848" s="12"/>
      <c r="Q848" s="12"/>
      <c r="R848" s="12"/>
      <c r="S848" s="12"/>
      <c r="T848" s="12"/>
    </row>
    <row r="849">
      <c r="A849" s="9">
        <v>43180.0</v>
      </c>
      <c r="B849" s="23" t="s">
        <v>1253</v>
      </c>
      <c r="C849" s="23" t="s">
        <v>1255</v>
      </c>
      <c r="D849" s="10">
        <v>20.0</v>
      </c>
      <c r="E849" s="11">
        <v>1.0</v>
      </c>
      <c r="F849" s="10">
        <v>3.0</v>
      </c>
      <c r="G849" s="11">
        <f t="shared" si="324"/>
        <v>1.875</v>
      </c>
      <c r="H849" s="11">
        <f t="shared" si="2"/>
        <v>137.5375</v>
      </c>
      <c r="I849" s="11">
        <v>37.34</v>
      </c>
      <c r="J849" s="11"/>
      <c r="K849" s="11">
        <f t="shared" si="325"/>
        <v>3.815375</v>
      </c>
      <c r="L849" s="11">
        <f t="shared" si="4"/>
        <v>126.945125</v>
      </c>
      <c r="M849" s="12"/>
      <c r="N849" s="12"/>
      <c r="O849" s="12"/>
      <c r="P849" s="12"/>
      <c r="Q849" s="12"/>
      <c r="R849" s="12"/>
      <c r="S849" s="12"/>
      <c r="T849" s="12"/>
    </row>
    <row r="850">
      <c r="A850" s="9">
        <v>43180.0</v>
      </c>
      <c r="B850" s="23" t="s">
        <v>1153</v>
      </c>
      <c r="C850" s="23" t="s">
        <v>1154</v>
      </c>
      <c r="D850" s="23">
        <v>6.5</v>
      </c>
      <c r="E850" s="11">
        <v>1.0</v>
      </c>
      <c r="F850" s="10">
        <v>3.0</v>
      </c>
      <c r="G850" s="11">
        <f t="shared" si="324"/>
        <v>0.1875</v>
      </c>
      <c r="H850" s="11">
        <f t="shared" si="2"/>
        <v>137.725</v>
      </c>
      <c r="I850" s="11">
        <v>6.82</v>
      </c>
      <c r="J850" s="11"/>
      <c r="K850" s="11">
        <f t="shared" si="325"/>
        <v>0.191125</v>
      </c>
      <c r="L850" s="11">
        <f t="shared" si="4"/>
        <v>127.13625</v>
      </c>
      <c r="M850" s="12"/>
      <c r="N850" s="12"/>
      <c r="O850" s="12"/>
      <c r="P850" s="12"/>
      <c r="Q850" s="12"/>
      <c r="R850" s="12"/>
      <c r="S850" s="12"/>
      <c r="T850" s="12"/>
    </row>
    <row r="851">
      <c r="A851" s="9">
        <v>43180.0</v>
      </c>
      <c r="B851" s="23" t="s">
        <v>1153</v>
      </c>
      <c r="C851" s="23" t="s">
        <v>1256</v>
      </c>
      <c r="D851" s="10">
        <v>12.0</v>
      </c>
      <c r="E851" s="11">
        <v>1.0</v>
      </c>
      <c r="F851" s="10">
        <v>7.0</v>
      </c>
      <c r="G851" s="11">
        <f>-E851</f>
        <v>-1</v>
      </c>
      <c r="H851" s="11">
        <f t="shared" si="2"/>
        <v>136.725</v>
      </c>
      <c r="I851" s="11">
        <v>12.0</v>
      </c>
      <c r="J851" s="11"/>
      <c r="K851" s="11">
        <f>-E851</f>
        <v>-1</v>
      </c>
      <c r="L851" s="11">
        <f t="shared" si="4"/>
        <v>126.13625</v>
      </c>
      <c r="M851" s="12"/>
      <c r="N851" s="12"/>
      <c r="O851" s="12"/>
      <c r="P851" s="12"/>
      <c r="Q851" s="12"/>
      <c r="R851" s="12"/>
      <c r="S851" s="12"/>
      <c r="T851" s="12"/>
    </row>
    <row r="852">
      <c r="A852" s="9">
        <v>43181.0</v>
      </c>
      <c r="B852" s="23" t="s">
        <v>1257</v>
      </c>
      <c r="C852" s="23" t="s">
        <v>1113</v>
      </c>
      <c r="D852" s="10">
        <v>7.0</v>
      </c>
      <c r="E852" s="11">
        <v>1.0</v>
      </c>
      <c r="F852" s="10">
        <v>1.0</v>
      </c>
      <c r="G852" s="11">
        <f>((E852/2)*(D852-1))+((E852/2)*((D852-1)/4))</f>
        <v>3.75</v>
      </c>
      <c r="H852" s="11">
        <f t="shared" si="2"/>
        <v>140.475</v>
      </c>
      <c r="I852" s="11">
        <v>4.16</v>
      </c>
      <c r="J852" s="11"/>
      <c r="K852" s="11">
        <f>(((E852/2)*(I852-1))+((E852/2)*((I852-1)/4))*0.95)</f>
        <v>1.95525</v>
      </c>
      <c r="L852" s="11">
        <f t="shared" si="4"/>
        <v>128.0915</v>
      </c>
      <c r="M852" s="12"/>
      <c r="N852" s="12"/>
      <c r="O852" s="12"/>
      <c r="P852" s="12"/>
      <c r="Q852" s="12"/>
      <c r="R852" s="12"/>
      <c r="S852" s="12"/>
      <c r="T852" s="12"/>
    </row>
    <row r="853">
      <c r="A853" s="9">
        <v>43181.0</v>
      </c>
      <c r="B853" s="23" t="s">
        <v>1258</v>
      </c>
      <c r="C853" s="23" t="s">
        <v>1259</v>
      </c>
      <c r="D853" s="10">
        <v>3.25</v>
      </c>
      <c r="E853" s="11">
        <v>1.0</v>
      </c>
      <c r="F853" s="10">
        <v>2.0</v>
      </c>
      <c r="G853" s="11">
        <f t="shared" ref="G853:G854" si="326">-E853</f>
        <v>-1</v>
      </c>
      <c r="H853" s="11">
        <f t="shared" si="2"/>
        <v>139.475</v>
      </c>
      <c r="I853" s="11">
        <v>3.01</v>
      </c>
      <c r="J853" s="11"/>
      <c r="K853" s="11">
        <f t="shared" ref="K853:K854" si="327">-E853</f>
        <v>-1</v>
      </c>
      <c r="L853" s="11">
        <f t="shared" si="4"/>
        <v>127.0915</v>
      </c>
      <c r="M853" s="12"/>
      <c r="N853" s="12"/>
      <c r="O853" s="12"/>
      <c r="P853" s="12"/>
      <c r="Q853" s="12"/>
      <c r="R853" s="12"/>
      <c r="S853" s="12"/>
      <c r="T853" s="12"/>
    </row>
    <row r="854">
      <c r="A854" s="9">
        <v>43181.0</v>
      </c>
      <c r="B854" s="23" t="s">
        <v>1258</v>
      </c>
      <c r="C854" s="23" t="s">
        <v>1260</v>
      </c>
      <c r="D854" s="10">
        <v>7.0</v>
      </c>
      <c r="E854" s="11">
        <v>1.0</v>
      </c>
      <c r="F854" s="10">
        <v>3.0</v>
      </c>
      <c r="G854" s="11">
        <f t="shared" si="326"/>
        <v>-1</v>
      </c>
      <c r="H854" s="11">
        <f t="shared" si="2"/>
        <v>138.475</v>
      </c>
      <c r="I854" s="11">
        <v>24.86</v>
      </c>
      <c r="J854" s="11"/>
      <c r="K854" s="11">
        <f t="shared" si="327"/>
        <v>-1</v>
      </c>
      <c r="L854" s="11">
        <f t="shared" si="4"/>
        <v>126.0915</v>
      </c>
      <c r="M854" s="12"/>
      <c r="N854" s="12"/>
      <c r="O854" s="12"/>
      <c r="P854" s="12"/>
      <c r="Q854" s="12"/>
      <c r="R854" s="12"/>
      <c r="S854" s="12"/>
      <c r="T854" s="12"/>
    </row>
    <row r="855">
      <c r="A855" s="9">
        <v>43181.0</v>
      </c>
      <c r="B855" s="23" t="s">
        <v>1121</v>
      </c>
      <c r="C855" s="23" t="s">
        <v>1261</v>
      </c>
      <c r="D855" s="23">
        <v>18.0</v>
      </c>
      <c r="E855" s="11">
        <v>1.0</v>
      </c>
      <c r="F855" s="10">
        <v>2.0</v>
      </c>
      <c r="G855" s="11">
        <f>((E855/2)*((D855-1)/4))-(E855/2)</f>
        <v>1.625</v>
      </c>
      <c r="H855" s="11">
        <f t="shared" si="2"/>
        <v>140.1</v>
      </c>
      <c r="I855" s="11">
        <v>19.52</v>
      </c>
      <c r="J855" s="11"/>
      <c r="K855" s="11">
        <f>(((E855/2)*((I855-1)/4))*0.95)-(E855/2)</f>
        <v>1.69925</v>
      </c>
      <c r="L855" s="11">
        <f t="shared" si="4"/>
        <v>127.79075</v>
      </c>
      <c r="M855" s="12"/>
      <c r="N855" s="12"/>
      <c r="O855" s="12"/>
      <c r="P855" s="12"/>
      <c r="Q855" s="12"/>
      <c r="R855" s="12"/>
      <c r="S855" s="12"/>
      <c r="T855" s="12"/>
    </row>
    <row r="856">
      <c r="A856" s="9">
        <v>43181.0</v>
      </c>
      <c r="B856" s="23" t="s">
        <v>1121</v>
      </c>
      <c r="C856" s="23" t="s">
        <v>1262</v>
      </c>
      <c r="D856" s="10">
        <v>4.5</v>
      </c>
      <c r="E856" s="11">
        <v>1.0</v>
      </c>
      <c r="F856" s="10">
        <v>3.0</v>
      </c>
      <c r="G856" s="11">
        <f t="shared" ref="G856:G858" si="328">-E856</f>
        <v>-1</v>
      </c>
      <c r="H856" s="11">
        <f t="shared" si="2"/>
        <v>139.1</v>
      </c>
      <c r="I856" s="11">
        <v>4.2</v>
      </c>
      <c r="J856" s="11"/>
      <c r="K856" s="11">
        <f t="shared" ref="K856:K858" si="329">-E856</f>
        <v>-1</v>
      </c>
      <c r="L856" s="11">
        <f t="shared" si="4"/>
        <v>126.79075</v>
      </c>
      <c r="M856" s="12"/>
      <c r="N856" s="12"/>
      <c r="O856" s="12"/>
      <c r="P856" s="12"/>
      <c r="Q856" s="12"/>
      <c r="R856" s="12"/>
      <c r="S856" s="12"/>
      <c r="T856" s="12"/>
    </row>
    <row r="857">
      <c r="A857" s="9">
        <v>43181.0</v>
      </c>
      <c r="B857" s="23" t="s">
        <v>1121</v>
      </c>
      <c r="C857" s="23" t="s">
        <v>1263</v>
      </c>
      <c r="D857" s="10">
        <v>5.0</v>
      </c>
      <c r="E857" s="11">
        <v>1.0</v>
      </c>
      <c r="F857" s="10">
        <v>6.0</v>
      </c>
      <c r="G857" s="11">
        <f t="shared" si="328"/>
        <v>-1</v>
      </c>
      <c r="H857" s="11">
        <f t="shared" si="2"/>
        <v>138.1</v>
      </c>
      <c r="I857" s="11">
        <v>4.49</v>
      </c>
      <c r="J857" s="11"/>
      <c r="K857" s="11">
        <f t="shared" si="329"/>
        <v>-1</v>
      </c>
      <c r="L857" s="11">
        <f t="shared" si="4"/>
        <v>125.79075</v>
      </c>
      <c r="M857" s="12"/>
      <c r="N857" s="12"/>
      <c r="O857" s="12"/>
      <c r="P857" s="12"/>
      <c r="Q857" s="12"/>
      <c r="R857" s="12"/>
      <c r="S857" s="12"/>
      <c r="T857" s="12"/>
    </row>
    <row r="858">
      <c r="A858" s="9">
        <v>43181.0</v>
      </c>
      <c r="B858" s="23" t="s">
        <v>1264</v>
      </c>
      <c r="C858" s="23" t="s">
        <v>1265</v>
      </c>
      <c r="D858" s="10">
        <v>7.0</v>
      </c>
      <c r="E858" s="11">
        <v>1.0</v>
      </c>
      <c r="F858" s="10">
        <v>6.0</v>
      </c>
      <c r="G858" s="11">
        <f t="shared" si="328"/>
        <v>-1</v>
      </c>
      <c r="H858" s="11">
        <f t="shared" si="2"/>
        <v>137.1</v>
      </c>
      <c r="I858" s="11">
        <v>9.0</v>
      </c>
      <c r="J858" s="11"/>
      <c r="K858" s="11">
        <f t="shared" si="329"/>
        <v>-1</v>
      </c>
      <c r="L858" s="11">
        <f t="shared" si="4"/>
        <v>124.79075</v>
      </c>
      <c r="M858" s="12"/>
      <c r="N858" s="12"/>
      <c r="O858" s="12"/>
      <c r="P858" s="12"/>
      <c r="Q858" s="12"/>
      <c r="R858" s="12"/>
      <c r="S858" s="12"/>
      <c r="T858" s="12"/>
    </row>
    <row r="859">
      <c r="A859" s="9">
        <v>43181.0</v>
      </c>
      <c r="B859" s="23" t="s">
        <v>1028</v>
      </c>
      <c r="C859" s="23" t="s">
        <v>1266</v>
      </c>
      <c r="D859" s="23">
        <v>5.0</v>
      </c>
      <c r="E859" s="11">
        <v>1.0</v>
      </c>
      <c r="F859" s="10">
        <v>3.0</v>
      </c>
      <c r="G859" s="11">
        <f>((E859/2)*((D859-1)/4))-(E859/2)</f>
        <v>0</v>
      </c>
      <c r="H859" s="11">
        <f t="shared" si="2"/>
        <v>137.1</v>
      </c>
      <c r="I859" s="11">
        <v>3.3</v>
      </c>
      <c r="J859" s="11"/>
      <c r="K859" s="11">
        <f>(((E859/2)*((I859-1)/4))*0.95)-(E859/2)</f>
        <v>-0.226875</v>
      </c>
      <c r="L859" s="11">
        <f t="shared" si="4"/>
        <v>124.563875</v>
      </c>
      <c r="M859" s="12"/>
      <c r="N859" s="12"/>
      <c r="O859" s="12"/>
      <c r="P859" s="12"/>
      <c r="Q859" s="12"/>
      <c r="R859" s="12"/>
      <c r="S859" s="12"/>
      <c r="T859" s="12"/>
    </row>
    <row r="860">
      <c r="A860" s="9">
        <v>43181.0</v>
      </c>
      <c r="B860" s="23" t="s">
        <v>1267</v>
      </c>
      <c r="C860" s="23" t="s">
        <v>1268</v>
      </c>
      <c r="D860" s="10">
        <v>4.5</v>
      </c>
      <c r="E860" s="11">
        <v>1.0</v>
      </c>
      <c r="F860" s="10">
        <v>4.0</v>
      </c>
      <c r="G860" s="11">
        <f>-E860</f>
        <v>-1</v>
      </c>
      <c r="H860" s="11">
        <f t="shared" si="2"/>
        <v>136.1</v>
      </c>
      <c r="I860" s="11">
        <v>5.05</v>
      </c>
      <c r="J860" s="11"/>
      <c r="K860" s="11">
        <f>-E860</f>
        <v>-1</v>
      </c>
      <c r="L860" s="11">
        <f t="shared" si="4"/>
        <v>123.563875</v>
      </c>
      <c r="M860" s="12"/>
      <c r="N860" s="12"/>
      <c r="O860" s="12"/>
      <c r="P860" s="12"/>
      <c r="Q860" s="12"/>
      <c r="R860" s="12"/>
      <c r="S860" s="12"/>
      <c r="T860" s="12"/>
    </row>
    <row r="861">
      <c r="A861" s="9">
        <v>43181.0</v>
      </c>
      <c r="B861" s="23" t="s">
        <v>38</v>
      </c>
      <c r="C861" s="23" t="s">
        <v>1269</v>
      </c>
      <c r="D861" s="10">
        <v>5.0</v>
      </c>
      <c r="E861" s="11">
        <v>1.0</v>
      </c>
      <c r="F861" s="10">
        <v>1.0</v>
      </c>
      <c r="G861" s="11">
        <f>((E861/2)*(D861-1))+((E861/2)*((D861-1)/4))</f>
        <v>2.5</v>
      </c>
      <c r="H861" s="11">
        <f t="shared" si="2"/>
        <v>138.6</v>
      </c>
      <c r="I861" s="11">
        <v>4.4</v>
      </c>
      <c r="J861" s="11"/>
      <c r="K861" s="11">
        <f>(((E861/2)*(I861-1))+((E861/2)*((I861-1)/4))*0.95)</f>
        <v>2.10375</v>
      </c>
      <c r="L861" s="11">
        <f t="shared" si="4"/>
        <v>125.667625</v>
      </c>
      <c r="M861" s="12"/>
      <c r="N861" s="12"/>
      <c r="O861" s="12"/>
      <c r="P861" s="12"/>
      <c r="Q861" s="12"/>
      <c r="R861" s="12"/>
      <c r="S861" s="12"/>
      <c r="T861" s="12"/>
    </row>
    <row r="862">
      <c r="A862" s="9">
        <v>43181.0</v>
      </c>
      <c r="B862" s="23" t="s">
        <v>38</v>
      </c>
      <c r="C862" s="23" t="s">
        <v>1023</v>
      </c>
      <c r="D862" s="10">
        <v>8.0</v>
      </c>
      <c r="E862" s="11">
        <v>1.0</v>
      </c>
      <c r="F862" s="10">
        <v>8.0</v>
      </c>
      <c r="G862" s="11">
        <f t="shared" ref="G862:G869" si="330">-E862</f>
        <v>-1</v>
      </c>
      <c r="H862" s="11">
        <f t="shared" si="2"/>
        <v>137.6</v>
      </c>
      <c r="I862" s="11">
        <v>25.0</v>
      </c>
      <c r="J862" s="11"/>
      <c r="K862" s="11">
        <f t="shared" ref="K862:K869" si="331">-E862</f>
        <v>-1</v>
      </c>
      <c r="L862" s="11">
        <f t="shared" si="4"/>
        <v>124.667625</v>
      </c>
      <c r="M862" s="12"/>
      <c r="N862" s="12"/>
      <c r="O862" s="12"/>
      <c r="P862" s="12"/>
      <c r="Q862" s="12"/>
      <c r="R862" s="12"/>
      <c r="S862" s="12"/>
      <c r="T862" s="12"/>
    </row>
    <row r="863">
      <c r="A863" s="9">
        <v>43182.0</v>
      </c>
      <c r="B863" s="23" t="s">
        <v>1270</v>
      </c>
      <c r="C863" s="23" t="s">
        <v>1271</v>
      </c>
      <c r="D863" s="10">
        <v>5.0</v>
      </c>
      <c r="E863" s="11">
        <v>1.0</v>
      </c>
      <c r="F863" s="10">
        <v>5.0</v>
      </c>
      <c r="G863" s="11">
        <f t="shared" si="330"/>
        <v>-1</v>
      </c>
      <c r="H863" s="11">
        <f t="shared" si="2"/>
        <v>136.6</v>
      </c>
      <c r="I863" s="11">
        <v>4.28</v>
      </c>
      <c r="J863" s="11"/>
      <c r="K863" s="11">
        <f t="shared" si="331"/>
        <v>-1</v>
      </c>
      <c r="L863" s="11">
        <f t="shared" si="4"/>
        <v>123.667625</v>
      </c>
      <c r="M863" s="12"/>
      <c r="N863" s="12"/>
      <c r="O863" s="12"/>
      <c r="P863" s="12"/>
      <c r="Q863" s="12"/>
      <c r="R863" s="12"/>
      <c r="S863" s="12"/>
      <c r="T863" s="12"/>
    </row>
    <row r="864">
      <c r="A864" s="9">
        <v>43182.0</v>
      </c>
      <c r="B864" s="23" t="s">
        <v>1270</v>
      </c>
      <c r="C864" s="23" t="s">
        <v>1272</v>
      </c>
      <c r="D864" s="23">
        <v>10.0</v>
      </c>
      <c r="E864" s="11">
        <v>1.0</v>
      </c>
      <c r="F864" s="10">
        <v>9.0</v>
      </c>
      <c r="G864" s="11">
        <f t="shared" si="330"/>
        <v>-1</v>
      </c>
      <c r="H864" s="11">
        <f t="shared" si="2"/>
        <v>135.6</v>
      </c>
      <c r="I864" s="11">
        <v>8.22</v>
      </c>
      <c r="J864" s="11"/>
      <c r="K864" s="11">
        <f t="shared" si="331"/>
        <v>-1</v>
      </c>
      <c r="L864" s="11">
        <f t="shared" si="4"/>
        <v>122.667625</v>
      </c>
      <c r="M864" s="12"/>
      <c r="N864" s="12"/>
      <c r="O864" s="12"/>
      <c r="P864" s="12"/>
      <c r="Q864" s="12"/>
      <c r="R864" s="12"/>
      <c r="S864" s="12"/>
      <c r="T864" s="12"/>
    </row>
    <row r="865">
      <c r="A865" s="9">
        <v>43182.0</v>
      </c>
      <c r="B865" s="23" t="s">
        <v>1273</v>
      </c>
      <c r="C865" s="23" t="s">
        <v>1274</v>
      </c>
      <c r="D865" s="23">
        <v>4.0</v>
      </c>
      <c r="E865" s="11">
        <v>1.0</v>
      </c>
      <c r="F865" s="10">
        <v>3.0</v>
      </c>
      <c r="G865" s="11">
        <f t="shared" si="330"/>
        <v>-1</v>
      </c>
      <c r="H865" s="11">
        <f t="shared" si="2"/>
        <v>134.6</v>
      </c>
      <c r="I865" s="11">
        <v>2.83</v>
      </c>
      <c r="J865" s="11"/>
      <c r="K865" s="11">
        <f t="shared" si="331"/>
        <v>-1</v>
      </c>
      <c r="L865" s="11">
        <f t="shared" si="4"/>
        <v>121.667625</v>
      </c>
      <c r="M865" s="12"/>
      <c r="N865" s="12"/>
      <c r="O865" s="12"/>
      <c r="P865" s="12"/>
      <c r="Q865" s="12"/>
      <c r="R865" s="12"/>
      <c r="S865" s="12"/>
      <c r="T865" s="12"/>
    </row>
    <row r="866">
      <c r="A866" s="9">
        <v>43182.0</v>
      </c>
      <c r="B866" s="23" t="s">
        <v>1273</v>
      </c>
      <c r="C866" s="23" t="s">
        <v>1275</v>
      </c>
      <c r="D866" s="10">
        <v>8.0</v>
      </c>
      <c r="E866" s="11">
        <v>1.0</v>
      </c>
      <c r="F866" s="10">
        <v>5.0</v>
      </c>
      <c r="G866" s="11">
        <f t="shared" si="330"/>
        <v>-1</v>
      </c>
      <c r="H866" s="11">
        <f t="shared" si="2"/>
        <v>133.6</v>
      </c>
      <c r="I866" s="11">
        <v>9.8</v>
      </c>
      <c r="J866" s="11"/>
      <c r="K866" s="11">
        <f t="shared" si="331"/>
        <v>-1</v>
      </c>
      <c r="L866" s="11">
        <f t="shared" si="4"/>
        <v>120.667625</v>
      </c>
      <c r="M866" s="12"/>
      <c r="N866" s="12"/>
      <c r="O866" s="12"/>
      <c r="P866" s="12"/>
      <c r="Q866" s="12"/>
      <c r="R866" s="12"/>
      <c r="S866" s="12"/>
      <c r="T866" s="12"/>
    </row>
    <row r="867">
      <c r="A867" s="9">
        <v>43182.0</v>
      </c>
      <c r="B867" s="23" t="s">
        <v>1276</v>
      </c>
      <c r="C867" s="23" t="s">
        <v>1277</v>
      </c>
      <c r="D867" s="10">
        <v>11.0</v>
      </c>
      <c r="E867" s="11">
        <v>1.0</v>
      </c>
      <c r="F867" s="10">
        <v>4.0</v>
      </c>
      <c r="G867" s="11">
        <f t="shared" si="330"/>
        <v>-1</v>
      </c>
      <c r="H867" s="11">
        <f t="shared" si="2"/>
        <v>132.6</v>
      </c>
      <c r="I867" s="11">
        <v>15.5</v>
      </c>
      <c r="J867" s="11"/>
      <c r="K867" s="11">
        <f t="shared" si="331"/>
        <v>-1</v>
      </c>
      <c r="L867" s="11">
        <f t="shared" si="4"/>
        <v>119.667625</v>
      </c>
      <c r="M867" s="12"/>
      <c r="N867" s="12"/>
      <c r="O867" s="12"/>
      <c r="P867" s="12"/>
      <c r="Q867" s="12"/>
      <c r="R867" s="12"/>
      <c r="S867" s="12"/>
      <c r="T867" s="12"/>
    </row>
    <row r="868">
      <c r="A868" s="9">
        <v>43182.0</v>
      </c>
      <c r="B868" s="23" t="s">
        <v>1276</v>
      </c>
      <c r="C868" s="23" t="s">
        <v>1278</v>
      </c>
      <c r="D868" s="23">
        <v>17.0</v>
      </c>
      <c r="E868" s="11">
        <v>1.0</v>
      </c>
      <c r="F868" s="10">
        <v>8.0</v>
      </c>
      <c r="G868" s="11">
        <f t="shared" si="330"/>
        <v>-1</v>
      </c>
      <c r="H868" s="11">
        <f t="shared" si="2"/>
        <v>131.6</v>
      </c>
      <c r="I868" s="11">
        <v>17.0</v>
      </c>
      <c r="J868" s="11"/>
      <c r="K868" s="11">
        <f t="shared" si="331"/>
        <v>-1</v>
      </c>
      <c r="L868" s="11">
        <f t="shared" si="4"/>
        <v>118.667625</v>
      </c>
      <c r="M868" s="12"/>
      <c r="N868" s="12"/>
      <c r="O868" s="12"/>
      <c r="P868" s="12"/>
      <c r="Q868" s="12"/>
      <c r="R868" s="12"/>
      <c r="S868" s="12"/>
      <c r="T868" s="12"/>
    </row>
    <row r="869">
      <c r="A869" s="9">
        <v>43182.0</v>
      </c>
      <c r="B869" s="23" t="s">
        <v>1276</v>
      </c>
      <c r="C869" s="23" t="s">
        <v>1279</v>
      </c>
      <c r="D869" s="23">
        <v>11.0</v>
      </c>
      <c r="E869" s="11">
        <v>1.0</v>
      </c>
      <c r="F869" s="10" t="s">
        <v>42</v>
      </c>
      <c r="G869" s="11">
        <f t="shared" si="330"/>
        <v>-1</v>
      </c>
      <c r="H869" s="11">
        <f t="shared" si="2"/>
        <v>130.6</v>
      </c>
      <c r="I869" s="11">
        <v>12.91</v>
      </c>
      <c r="J869" s="11"/>
      <c r="K869" s="11">
        <f t="shared" si="331"/>
        <v>-1</v>
      </c>
      <c r="L869" s="11">
        <f t="shared" si="4"/>
        <v>117.667625</v>
      </c>
      <c r="M869" s="12"/>
      <c r="N869" s="12"/>
      <c r="O869" s="12"/>
      <c r="P869" s="12"/>
      <c r="Q869" s="12"/>
      <c r="R869" s="12"/>
      <c r="S869" s="12"/>
      <c r="T869" s="12"/>
    </row>
    <row r="870">
      <c r="A870" s="9">
        <v>43182.0</v>
      </c>
      <c r="B870" s="23" t="s">
        <v>1280</v>
      </c>
      <c r="C870" s="23" t="s">
        <v>1281</v>
      </c>
      <c r="D870" s="10">
        <v>10.0</v>
      </c>
      <c r="E870" s="11">
        <v>1.0</v>
      </c>
      <c r="F870" s="10">
        <v>3.0</v>
      </c>
      <c r="G870" s="11">
        <f>((E870/2)*((D870-1)/4))-(E870/2)</f>
        <v>0.625</v>
      </c>
      <c r="H870" s="11">
        <f t="shared" si="2"/>
        <v>131.225</v>
      </c>
      <c r="I870" s="11">
        <v>9.23</v>
      </c>
      <c r="J870" s="11"/>
      <c r="K870" s="11">
        <f>(((E870/2)*((I870-1)/4))*0.95)-(E870/2)</f>
        <v>0.4773125</v>
      </c>
      <c r="L870" s="11">
        <f t="shared" si="4"/>
        <v>118.1449375</v>
      </c>
      <c r="M870" s="12"/>
      <c r="N870" s="12"/>
      <c r="O870" s="12"/>
      <c r="P870" s="12"/>
      <c r="Q870" s="12"/>
      <c r="R870" s="12"/>
      <c r="S870" s="12"/>
      <c r="T870" s="12"/>
    </row>
    <row r="871">
      <c r="A871" s="9">
        <v>43182.0</v>
      </c>
      <c r="B871" s="23" t="s">
        <v>975</v>
      </c>
      <c r="C871" s="23" t="s">
        <v>1282</v>
      </c>
      <c r="D871" s="23">
        <v>5.0</v>
      </c>
      <c r="E871" s="11">
        <v>1.0</v>
      </c>
      <c r="F871" s="10">
        <v>1.0</v>
      </c>
      <c r="G871" s="11">
        <f>((E871/2)*(D871-1))+((E871/2)*((D871-1)/4))</f>
        <v>2.5</v>
      </c>
      <c r="H871" s="11">
        <f t="shared" si="2"/>
        <v>133.725</v>
      </c>
      <c r="I871" s="11">
        <v>5.45</v>
      </c>
      <c r="J871" s="11"/>
      <c r="K871" s="11">
        <f>(((E871/2)*(I871-1))+((E871/2)*((I871-1)/4))*0.95)</f>
        <v>2.7534375</v>
      </c>
      <c r="L871" s="11">
        <f t="shared" si="4"/>
        <v>120.898375</v>
      </c>
      <c r="M871" s="12"/>
      <c r="N871" s="12"/>
      <c r="O871" s="12"/>
      <c r="P871" s="12"/>
      <c r="Q871" s="12"/>
      <c r="R871" s="12"/>
      <c r="S871" s="12"/>
      <c r="T871" s="12"/>
    </row>
    <row r="872">
      <c r="A872" s="9">
        <v>43182.0</v>
      </c>
      <c r="B872" s="23" t="s">
        <v>975</v>
      </c>
      <c r="C872" s="23" t="s">
        <v>748</v>
      </c>
      <c r="D872" s="10">
        <v>10.0</v>
      </c>
      <c r="E872" s="11">
        <v>1.0</v>
      </c>
      <c r="F872" s="10">
        <v>2.0</v>
      </c>
      <c r="G872" s="11">
        <f>((E872/2)*((D872-1)/4))-(E872/2)</f>
        <v>0.625</v>
      </c>
      <c r="H872" s="11">
        <f t="shared" si="2"/>
        <v>134.35</v>
      </c>
      <c r="I872" s="11">
        <v>7.87</v>
      </c>
      <c r="J872" s="11"/>
      <c r="K872" s="11">
        <f>(((E872/2)*((I872-1)/4))*0.95)-(E872/2)</f>
        <v>0.3158125</v>
      </c>
      <c r="L872" s="11">
        <f t="shared" si="4"/>
        <v>121.2141875</v>
      </c>
      <c r="M872" s="12"/>
      <c r="N872" s="12"/>
      <c r="O872" s="12"/>
      <c r="P872" s="12"/>
      <c r="Q872" s="12"/>
      <c r="R872" s="12"/>
      <c r="S872" s="12"/>
      <c r="T872" s="12"/>
    </row>
    <row r="873">
      <c r="A873" s="9">
        <v>43182.0</v>
      </c>
      <c r="B873" s="23" t="s">
        <v>1283</v>
      </c>
      <c r="C873" s="23" t="s">
        <v>1284</v>
      </c>
      <c r="D873" s="10">
        <v>11.0</v>
      </c>
      <c r="E873" s="11">
        <v>1.0</v>
      </c>
      <c r="F873" s="10">
        <v>7.0</v>
      </c>
      <c r="G873" s="11">
        <f>-E873</f>
        <v>-1</v>
      </c>
      <c r="H873" s="11">
        <f t="shared" si="2"/>
        <v>133.35</v>
      </c>
      <c r="I873" s="11">
        <v>9.4</v>
      </c>
      <c r="J873" s="11"/>
      <c r="K873" s="11">
        <f>-E873</f>
        <v>-1</v>
      </c>
      <c r="L873" s="11">
        <f t="shared" si="4"/>
        <v>120.2141875</v>
      </c>
      <c r="M873" s="12"/>
      <c r="N873" s="12"/>
      <c r="O873" s="12"/>
      <c r="P873" s="12"/>
      <c r="Q873" s="12"/>
      <c r="R873" s="12"/>
      <c r="S873" s="12"/>
      <c r="T873" s="12"/>
    </row>
    <row r="874">
      <c r="A874" s="9">
        <v>43182.0</v>
      </c>
      <c r="B874" s="23" t="s">
        <v>1285</v>
      </c>
      <c r="C874" s="23" t="s">
        <v>1286</v>
      </c>
      <c r="D874" s="23">
        <v>5.0</v>
      </c>
      <c r="E874" s="11">
        <v>1.0</v>
      </c>
      <c r="F874" s="10">
        <v>2.0</v>
      </c>
      <c r="G874" s="11">
        <f>((E874/2)*((D874-1)/4))-(E874/2)</f>
        <v>0</v>
      </c>
      <c r="H874" s="11">
        <f t="shared" si="2"/>
        <v>133.35</v>
      </c>
      <c r="I874" s="11">
        <v>9.62</v>
      </c>
      <c r="J874" s="11"/>
      <c r="K874" s="11">
        <f>(((E874/2)*((I874-1)/4))*0.95)-(E874/2)</f>
        <v>0.523625</v>
      </c>
      <c r="L874" s="11">
        <f t="shared" si="4"/>
        <v>120.7378125</v>
      </c>
      <c r="M874" s="12"/>
      <c r="N874" s="12"/>
      <c r="O874" s="12"/>
      <c r="P874" s="12"/>
      <c r="Q874" s="12"/>
      <c r="R874" s="12"/>
      <c r="S874" s="12"/>
      <c r="T874" s="12"/>
    </row>
    <row r="875">
      <c r="A875" s="9">
        <v>43183.0</v>
      </c>
      <c r="B875" s="23" t="s">
        <v>729</v>
      </c>
      <c r="C875" s="23" t="s">
        <v>1287</v>
      </c>
      <c r="D875" s="10">
        <v>4.0</v>
      </c>
      <c r="E875" s="11">
        <v>1.0</v>
      </c>
      <c r="F875" s="10" t="s">
        <v>42</v>
      </c>
      <c r="G875" s="11">
        <f>-E875</f>
        <v>-1</v>
      </c>
      <c r="H875" s="11">
        <f t="shared" si="2"/>
        <v>132.35</v>
      </c>
      <c r="I875" s="11">
        <v>5.4</v>
      </c>
      <c r="J875" s="11"/>
      <c r="K875" s="11">
        <f>-E875</f>
        <v>-1</v>
      </c>
      <c r="L875" s="11">
        <f t="shared" si="4"/>
        <v>119.7378125</v>
      </c>
      <c r="M875" s="12"/>
      <c r="N875" s="12"/>
      <c r="O875" s="12"/>
      <c r="P875" s="12"/>
      <c r="Q875" s="12"/>
      <c r="R875" s="12"/>
      <c r="S875" s="12"/>
      <c r="T875" s="12"/>
    </row>
    <row r="876">
      <c r="A876" s="9">
        <v>43183.0</v>
      </c>
      <c r="B876" s="23" t="s">
        <v>23</v>
      </c>
      <c r="C876" s="23" t="s">
        <v>1288</v>
      </c>
      <c r="D876" s="10">
        <v>6.0</v>
      </c>
      <c r="E876" s="11">
        <v>1.0</v>
      </c>
      <c r="F876" s="10">
        <v>1.0</v>
      </c>
      <c r="G876" s="11">
        <f>((E876/2)*(D876-1))+((E876/2)*((D876-1)/4))</f>
        <v>3.125</v>
      </c>
      <c r="H876" s="11">
        <f t="shared" si="2"/>
        <v>135.475</v>
      </c>
      <c r="I876" s="11">
        <v>5.5</v>
      </c>
      <c r="J876" s="11"/>
      <c r="K876" s="11">
        <f>(((E876/2)*(I876-1))+((E876/2)*((I876-1)/4))*0.95)</f>
        <v>2.784375</v>
      </c>
      <c r="L876" s="11">
        <f t="shared" si="4"/>
        <v>122.5221875</v>
      </c>
      <c r="M876" s="12"/>
      <c r="N876" s="12"/>
      <c r="O876" s="12"/>
      <c r="P876" s="12"/>
      <c r="Q876" s="12"/>
      <c r="R876" s="12"/>
      <c r="S876" s="12"/>
      <c r="T876" s="12"/>
    </row>
    <row r="877">
      <c r="A877" s="9">
        <v>43183.0</v>
      </c>
      <c r="B877" s="23" t="s">
        <v>23</v>
      </c>
      <c r="C877" s="23" t="s">
        <v>1289</v>
      </c>
      <c r="D877" s="10">
        <v>4.0</v>
      </c>
      <c r="E877" s="11">
        <v>1.0</v>
      </c>
      <c r="F877" s="10">
        <v>4.0</v>
      </c>
      <c r="G877" s="11">
        <f>-E877</f>
        <v>-1</v>
      </c>
      <c r="H877" s="11">
        <f t="shared" si="2"/>
        <v>134.475</v>
      </c>
      <c r="I877" s="11">
        <v>6.14</v>
      </c>
      <c r="J877" s="11"/>
      <c r="K877" s="11">
        <f>-E877</f>
        <v>-1</v>
      </c>
      <c r="L877" s="11">
        <f t="shared" si="4"/>
        <v>121.5221875</v>
      </c>
      <c r="M877" s="12"/>
      <c r="N877" s="12"/>
      <c r="O877" s="12"/>
      <c r="P877" s="12"/>
      <c r="Q877" s="12"/>
      <c r="R877" s="12"/>
      <c r="S877" s="12"/>
      <c r="T877" s="12"/>
    </row>
    <row r="878">
      <c r="A878" s="9">
        <v>43183.0</v>
      </c>
      <c r="B878" s="23" t="s">
        <v>196</v>
      </c>
      <c r="C878" s="23" t="s">
        <v>638</v>
      </c>
      <c r="D878" s="10">
        <v>9.0</v>
      </c>
      <c r="E878" s="11">
        <v>1.0</v>
      </c>
      <c r="F878" s="10">
        <v>2.0</v>
      </c>
      <c r="G878" s="11">
        <f>((E878/2)*((D878-1)/4))-(E878/2)</f>
        <v>0.5</v>
      </c>
      <c r="H878" s="11">
        <f t="shared" si="2"/>
        <v>134.975</v>
      </c>
      <c r="I878" s="11">
        <v>8.28</v>
      </c>
      <c r="J878" s="11"/>
      <c r="K878" s="11">
        <f>(((E878/2)*((I878-1)/4))*0.95)-(E878/2)</f>
        <v>0.3645</v>
      </c>
      <c r="L878" s="11">
        <f t="shared" si="4"/>
        <v>121.8866875</v>
      </c>
      <c r="M878" s="12"/>
      <c r="N878" s="12"/>
      <c r="O878" s="12"/>
      <c r="P878" s="12"/>
      <c r="Q878" s="12"/>
      <c r="R878" s="12"/>
      <c r="S878" s="12"/>
      <c r="T878" s="12"/>
    </row>
    <row r="879">
      <c r="A879" s="9">
        <v>43183.0</v>
      </c>
      <c r="B879" s="23" t="s">
        <v>712</v>
      </c>
      <c r="C879" s="23" t="s">
        <v>1290</v>
      </c>
      <c r="D879" s="10">
        <v>18.0</v>
      </c>
      <c r="E879" s="11">
        <v>1.0</v>
      </c>
      <c r="F879" s="10">
        <v>17.0</v>
      </c>
      <c r="G879" s="11">
        <f>-E879</f>
        <v>-1</v>
      </c>
      <c r="H879" s="11">
        <f t="shared" si="2"/>
        <v>133.975</v>
      </c>
      <c r="I879" s="11">
        <v>23.71</v>
      </c>
      <c r="J879" s="11"/>
      <c r="K879" s="11">
        <f>-E879</f>
        <v>-1</v>
      </c>
      <c r="L879" s="11">
        <f t="shared" si="4"/>
        <v>120.8866875</v>
      </c>
      <c r="M879" s="12"/>
      <c r="N879" s="12"/>
      <c r="O879" s="12"/>
      <c r="P879" s="12"/>
      <c r="Q879" s="12"/>
      <c r="R879" s="12"/>
      <c r="S879" s="12"/>
      <c r="T879" s="12"/>
    </row>
    <row r="880">
      <c r="A880" s="9">
        <v>43183.0</v>
      </c>
      <c r="B880" s="23" t="s">
        <v>1291</v>
      </c>
      <c r="C880" s="23" t="s">
        <v>1292</v>
      </c>
      <c r="D880" s="23">
        <v>2.62</v>
      </c>
      <c r="E880" s="11">
        <v>1.0</v>
      </c>
      <c r="F880" s="10">
        <v>1.0</v>
      </c>
      <c r="G880" s="11">
        <f>E880*(D880-1)</f>
        <v>1.62</v>
      </c>
      <c r="H880" s="11">
        <f t="shared" si="2"/>
        <v>135.595</v>
      </c>
      <c r="I880" s="11">
        <v>1.99</v>
      </c>
      <c r="J880" s="11"/>
      <c r="K880" s="11">
        <f>E880*(I880-1)*0.95</f>
        <v>0.9405</v>
      </c>
      <c r="L880" s="11">
        <f t="shared" si="4"/>
        <v>121.8271875</v>
      </c>
      <c r="M880" s="12"/>
      <c r="N880" s="12"/>
      <c r="O880" s="12"/>
      <c r="P880" s="12"/>
      <c r="Q880" s="12"/>
      <c r="R880" s="12"/>
      <c r="S880" s="12"/>
      <c r="T880" s="12"/>
    </row>
    <row r="881">
      <c r="A881" s="9">
        <v>43183.0</v>
      </c>
      <c r="B881" s="23" t="s">
        <v>1293</v>
      </c>
      <c r="C881" s="23" t="s">
        <v>1294</v>
      </c>
      <c r="D881" s="10">
        <v>5.0</v>
      </c>
      <c r="E881" s="11">
        <v>1.0</v>
      </c>
      <c r="F881" s="10">
        <v>8.0</v>
      </c>
      <c r="G881" s="11">
        <f t="shared" ref="G881:G884" si="332">-E881</f>
        <v>-1</v>
      </c>
      <c r="H881" s="11">
        <f t="shared" si="2"/>
        <v>134.595</v>
      </c>
      <c r="I881" s="11">
        <v>6.4</v>
      </c>
      <c r="J881" s="11"/>
      <c r="K881" s="11">
        <f t="shared" ref="K881:K884" si="333">-E881</f>
        <v>-1</v>
      </c>
      <c r="L881" s="11">
        <f t="shared" si="4"/>
        <v>120.8271875</v>
      </c>
      <c r="M881" s="12"/>
      <c r="N881" s="12"/>
      <c r="O881" s="12"/>
      <c r="P881" s="12"/>
      <c r="Q881" s="12"/>
      <c r="R881" s="12"/>
      <c r="S881" s="12"/>
      <c r="T881" s="12"/>
    </row>
    <row r="882">
      <c r="A882" s="9">
        <v>43183.0</v>
      </c>
      <c r="B882" s="23" t="s">
        <v>1295</v>
      </c>
      <c r="C882" s="23" t="s">
        <v>1296</v>
      </c>
      <c r="D882" s="10">
        <v>21.0</v>
      </c>
      <c r="E882" s="11">
        <v>1.0</v>
      </c>
      <c r="F882" s="10">
        <v>7.0</v>
      </c>
      <c r="G882" s="11">
        <f t="shared" si="332"/>
        <v>-1</v>
      </c>
      <c r="H882" s="11">
        <f t="shared" si="2"/>
        <v>133.595</v>
      </c>
      <c r="I882" s="11">
        <v>25.35</v>
      </c>
      <c r="J882" s="11"/>
      <c r="K882" s="11">
        <f t="shared" si="333"/>
        <v>-1</v>
      </c>
      <c r="L882" s="11">
        <f t="shared" si="4"/>
        <v>119.8271875</v>
      </c>
      <c r="M882" s="12"/>
      <c r="N882" s="12"/>
      <c r="O882" s="12"/>
      <c r="P882" s="12"/>
      <c r="Q882" s="12"/>
      <c r="R882" s="12"/>
      <c r="S882" s="12"/>
      <c r="T882" s="12"/>
    </row>
    <row r="883">
      <c r="A883" s="9">
        <v>43183.0</v>
      </c>
      <c r="B883" s="23" t="s">
        <v>1297</v>
      </c>
      <c r="C883" s="23" t="s">
        <v>1298</v>
      </c>
      <c r="D883" s="10">
        <v>2.88</v>
      </c>
      <c r="E883" s="11">
        <v>1.0</v>
      </c>
      <c r="F883" s="10">
        <v>3.0</v>
      </c>
      <c r="G883" s="11">
        <f t="shared" si="332"/>
        <v>-1</v>
      </c>
      <c r="H883" s="11">
        <f t="shared" si="2"/>
        <v>132.595</v>
      </c>
      <c r="I883" s="11">
        <v>3.0</v>
      </c>
      <c r="J883" s="11"/>
      <c r="K883" s="11">
        <f t="shared" si="333"/>
        <v>-1</v>
      </c>
      <c r="L883" s="11">
        <f t="shared" si="4"/>
        <v>118.8271875</v>
      </c>
      <c r="M883" s="12"/>
      <c r="N883" s="12"/>
      <c r="O883" s="12"/>
      <c r="P883" s="12"/>
      <c r="Q883" s="12"/>
      <c r="R883" s="12"/>
      <c r="S883" s="12"/>
      <c r="T883" s="12"/>
    </row>
    <row r="884">
      <c r="A884" s="9">
        <v>43183.0</v>
      </c>
      <c r="B884" s="23" t="s">
        <v>1299</v>
      </c>
      <c r="C884" s="23" t="s">
        <v>1300</v>
      </c>
      <c r="D884" s="23">
        <v>3.25</v>
      </c>
      <c r="E884" s="11">
        <v>1.0</v>
      </c>
      <c r="F884" s="10">
        <v>11.0</v>
      </c>
      <c r="G884" s="11">
        <f t="shared" si="332"/>
        <v>-1</v>
      </c>
      <c r="H884" s="11">
        <f t="shared" si="2"/>
        <v>131.595</v>
      </c>
      <c r="I884" s="11">
        <v>4.41</v>
      </c>
      <c r="J884" s="11"/>
      <c r="K884" s="11">
        <f t="shared" si="333"/>
        <v>-1</v>
      </c>
      <c r="L884" s="11">
        <f t="shared" si="4"/>
        <v>117.8271875</v>
      </c>
      <c r="M884" s="12"/>
      <c r="N884" s="12"/>
      <c r="O884" s="12"/>
      <c r="P884" s="12"/>
      <c r="Q884" s="12"/>
      <c r="R884" s="12"/>
      <c r="S884" s="12"/>
      <c r="T884" s="12"/>
    </row>
    <row r="885">
      <c r="A885" s="9">
        <v>43185.0</v>
      </c>
      <c r="B885" s="23" t="s">
        <v>1301</v>
      </c>
      <c r="C885" s="23" t="s">
        <v>1302</v>
      </c>
      <c r="D885" s="23">
        <v>4.0</v>
      </c>
      <c r="E885" s="11">
        <v>1.0</v>
      </c>
      <c r="F885" s="10">
        <v>1.0</v>
      </c>
      <c r="G885" s="11">
        <f>E885*(D885-1)</f>
        <v>3</v>
      </c>
      <c r="H885" s="11">
        <f t="shared" si="2"/>
        <v>134.595</v>
      </c>
      <c r="I885" s="11">
        <v>4.9</v>
      </c>
      <c r="J885" s="11"/>
      <c r="K885" s="11">
        <f>E885*(I885-1)*0.95</f>
        <v>3.705</v>
      </c>
      <c r="L885" s="11">
        <f t="shared" si="4"/>
        <v>121.5321875</v>
      </c>
      <c r="M885" s="12"/>
      <c r="N885" s="12"/>
      <c r="O885" s="12"/>
      <c r="P885" s="12"/>
      <c r="Q885" s="12"/>
      <c r="R885" s="12"/>
      <c r="S885" s="12"/>
      <c r="T885" s="12"/>
    </row>
    <row r="886">
      <c r="A886" s="9">
        <v>43185.0</v>
      </c>
      <c r="B886" s="23" t="s">
        <v>1301</v>
      </c>
      <c r="C886" s="23" t="s">
        <v>1303</v>
      </c>
      <c r="D886" s="23">
        <v>10.0</v>
      </c>
      <c r="E886" s="11">
        <v>1.0</v>
      </c>
      <c r="F886" s="10">
        <v>8.0</v>
      </c>
      <c r="G886" s="11">
        <f t="shared" ref="G886:G890" si="334">-E886</f>
        <v>-1</v>
      </c>
      <c r="H886" s="11">
        <f t="shared" si="2"/>
        <v>133.595</v>
      </c>
      <c r="I886" s="11">
        <v>18.19</v>
      </c>
      <c r="J886" s="11"/>
      <c r="K886" s="11">
        <f t="shared" ref="K886:K890" si="335">-E886</f>
        <v>-1</v>
      </c>
      <c r="L886" s="11">
        <f t="shared" si="4"/>
        <v>120.5321875</v>
      </c>
      <c r="M886" s="12"/>
      <c r="N886" s="12"/>
      <c r="O886" s="12"/>
      <c r="P886" s="12"/>
      <c r="Q886" s="12"/>
      <c r="R886" s="12"/>
      <c r="S886" s="12"/>
      <c r="T886" s="12"/>
    </row>
    <row r="887">
      <c r="A887" s="9">
        <v>43185.0</v>
      </c>
      <c r="B887" s="23" t="s">
        <v>1304</v>
      </c>
      <c r="C887" s="23" t="s">
        <v>1305</v>
      </c>
      <c r="D887" s="10">
        <v>7.0</v>
      </c>
      <c r="E887" s="11">
        <v>1.0</v>
      </c>
      <c r="F887" s="10">
        <v>4.0</v>
      </c>
      <c r="G887" s="11">
        <f t="shared" si="334"/>
        <v>-1</v>
      </c>
      <c r="H887" s="11">
        <f t="shared" si="2"/>
        <v>132.595</v>
      </c>
      <c r="I887" s="11">
        <v>6.2</v>
      </c>
      <c r="J887" s="11"/>
      <c r="K887" s="11">
        <f t="shared" si="335"/>
        <v>-1</v>
      </c>
      <c r="L887" s="11">
        <f t="shared" si="4"/>
        <v>119.5321875</v>
      </c>
      <c r="M887" s="12"/>
      <c r="N887" s="12"/>
      <c r="O887" s="12"/>
      <c r="P887" s="12"/>
      <c r="Q887" s="12"/>
      <c r="R887" s="12"/>
      <c r="S887" s="12"/>
      <c r="T887" s="12"/>
    </row>
    <row r="888">
      <c r="A888" s="9">
        <v>43185.0</v>
      </c>
      <c r="B888" s="23" t="s">
        <v>1304</v>
      </c>
      <c r="C888" s="23" t="s">
        <v>1306</v>
      </c>
      <c r="D888" s="10">
        <v>20.0</v>
      </c>
      <c r="E888" s="11">
        <v>1.0</v>
      </c>
      <c r="F888" s="10">
        <v>8.0</v>
      </c>
      <c r="G888" s="11">
        <f t="shared" si="334"/>
        <v>-1</v>
      </c>
      <c r="H888" s="11">
        <f t="shared" si="2"/>
        <v>131.595</v>
      </c>
      <c r="I888" s="11">
        <v>27.09</v>
      </c>
      <c r="J888" s="11"/>
      <c r="K888" s="11">
        <f t="shared" si="335"/>
        <v>-1</v>
      </c>
      <c r="L888" s="11">
        <f t="shared" si="4"/>
        <v>118.5321875</v>
      </c>
      <c r="M888" s="12"/>
      <c r="N888" s="12"/>
      <c r="O888" s="12"/>
      <c r="P888" s="12"/>
      <c r="Q888" s="12"/>
      <c r="R888" s="12"/>
      <c r="S888" s="12"/>
      <c r="T888" s="12"/>
    </row>
    <row r="889">
      <c r="A889" s="9">
        <v>43185.0</v>
      </c>
      <c r="B889" s="23" t="s">
        <v>1304</v>
      </c>
      <c r="C889" s="23" t="s">
        <v>1307</v>
      </c>
      <c r="D889" s="10">
        <v>13.0</v>
      </c>
      <c r="E889" s="11">
        <v>1.0</v>
      </c>
      <c r="F889" s="10">
        <v>12.0</v>
      </c>
      <c r="G889" s="11">
        <f t="shared" si="334"/>
        <v>-1</v>
      </c>
      <c r="H889" s="11">
        <f t="shared" si="2"/>
        <v>130.595</v>
      </c>
      <c r="I889" s="11">
        <v>20.0</v>
      </c>
      <c r="J889" s="11"/>
      <c r="K889" s="11">
        <f t="shared" si="335"/>
        <v>-1</v>
      </c>
      <c r="L889" s="11">
        <f t="shared" si="4"/>
        <v>117.5321875</v>
      </c>
      <c r="M889" s="12"/>
      <c r="N889" s="12"/>
      <c r="O889" s="12"/>
      <c r="P889" s="12"/>
      <c r="Q889" s="12"/>
      <c r="R889" s="12"/>
      <c r="S889" s="12"/>
      <c r="T889" s="12"/>
    </row>
    <row r="890">
      <c r="A890" s="9">
        <v>43185.0</v>
      </c>
      <c r="B890" s="23" t="s">
        <v>1304</v>
      </c>
      <c r="C890" s="23" t="s">
        <v>1308</v>
      </c>
      <c r="D890" s="10">
        <v>5.0</v>
      </c>
      <c r="E890" s="11">
        <v>1.0</v>
      </c>
      <c r="F890" s="10">
        <v>13.0</v>
      </c>
      <c r="G890" s="11">
        <f t="shared" si="334"/>
        <v>-1</v>
      </c>
      <c r="H890" s="11">
        <f t="shared" si="2"/>
        <v>129.595</v>
      </c>
      <c r="I890" s="11">
        <v>6.58</v>
      </c>
      <c r="J890" s="11"/>
      <c r="K890" s="11">
        <f t="shared" si="335"/>
        <v>-1</v>
      </c>
      <c r="L890" s="11">
        <f t="shared" si="4"/>
        <v>116.5321875</v>
      </c>
      <c r="M890" s="12"/>
      <c r="N890" s="12"/>
      <c r="O890" s="12"/>
      <c r="P890" s="12"/>
      <c r="Q890" s="12"/>
      <c r="R890" s="12"/>
      <c r="S890" s="12"/>
      <c r="T890" s="12"/>
    </row>
    <row r="891">
      <c r="A891" s="9">
        <v>43185.0</v>
      </c>
      <c r="B891" s="23" t="s">
        <v>1309</v>
      </c>
      <c r="C891" s="23" t="s">
        <v>1310</v>
      </c>
      <c r="D891" s="10">
        <v>18.0</v>
      </c>
      <c r="E891" s="11">
        <v>1.0</v>
      </c>
      <c r="F891" s="10">
        <v>1.0</v>
      </c>
      <c r="G891" s="11">
        <f>((E891/2)*(D891-1))+((E891/2)*((D891-1)/4))</f>
        <v>10.625</v>
      </c>
      <c r="H891" s="11">
        <f t="shared" si="2"/>
        <v>140.22</v>
      </c>
      <c r="I891" s="11">
        <v>84.51</v>
      </c>
      <c r="J891" s="11"/>
      <c r="K891" s="11">
        <f>(((E891/2)*(I891-1))+((E891/2)*((I891-1)/4))*0.95)</f>
        <v>51.6718125</v>
      </c>
      <c r="L891" s="11">
        <f t="shared" si="4"/>
        <v>168.204</v>
      </c>
      <c r="M891" s="12"/>
      <c r="N891" s="12"/>
      <c r="O891" s="12"/>
      <c r="P891" s="12"/>
      <c r="Q891" s="12"/>
      <c r="R891" s="12"/>
      <c r="S891" s="12"/>
      <c r="T891" s="12"/>
    </row>
    <row r="892">
      <c r="A892" s="9">
        <v>43185.0</v>
      </c>
      <c r="B892" s="23" t="s">
        <v>1311</v>
      </c>
      <c r="C892" s="23" t="s">
        <v>1312</v>
      </c>
      <c r="D892" s="10">
        <v>5.0</v>
      </c>
      <c r="E892" s="11">
        <v>1.0</v>
      </c>
      <c r="F892" s="10">
        <v>2.0</v>
      </c>
      <c r="G892" s="11">
        <f>((E892/2)*((D892-1)/4))-(E892/2)</f>
        <v>0</v>
      </c>
      <c r="H892" s="11">
        <f t="shared" si="2"/>
        <v>140.22</v>
      </c>
      <c r="I892" s="11">
        <v>6.68</v>
      </c>
      <c r="J892" s="11"/>
      <c r="K892" s="11">
        <f>(((E892/2)*((I892-1)/4))*0.95)-(E892/2)</f>
        <v>0.1745</v>
      </c>
      <c r="L892" s="11">
        <f t="shared" si="4"/>
        <v>168.3785</v>
      </c>
      <c r="M892" s="12"/>
      <c r="N892" s="12"/>
      <c r="O892" s="12"/>
      <c r="P892" s="12"/>
      <c r="Q892" s="12"/>
      <c r="R892" s="12"/>
      <c r="S892" s="12"/>
      <c r="T892" s="12"/>
    </row>
    <row r="893">
      <c r="A893" s="9">
        <v>43185.0</v>
      </c>
      <c r="B893" s="23" t="s">
        <v>1313</v>
      </c>
      <c r="C893" s="23" t="s">
        <v>1314</v>
      </c>
      <c r="D893" s="23">
        <v>11.0</v>
      </c>
      <c r="E893" s="11">
        <v>1.0</v>
      </c>
      <c r="F893" s="10">
        <v>8.0</v>
      </c>
      <c r="G893" s="11">
        <f t="shared" ref="G893:G894" si="336">-E893</f>
        <v>-1</v>
      </c>
      <c r="H893" s="11">
        <f t="shared" si="2"/>
        <v>139.22</v>
      </c>
      <c r="I893" s="11">
        <v>11.68</v>
      </c>
      <c r="J893" s="11"/>
      <c r="K893" s="11">
        <f t="shared" ref="K893:K894" si="337">-E893</f>
        <v>-1</v>
      </c>
      <c r="L893" s="11">
        <f t="shared" si="4"/>
        <v>167.3785</v>
      </c>
      <c r="M893" s="12"/>
      <c r="N893" s="12"/>
      <c r="O893" s="12"/>
      <c r="P893" s="12"/>
      <c r="Q893" s="12"/>
      <c r="R893" s="12"/>
      <c r="S893" s="12"/>
      <c r="T893" s="12"/>
    </row>
    <row r="894">
      <c r="A894" s="9">
        <v>43185.0</v>
      </c>
      <c r="B894" s="23" t="s">
        <v>1315</v>
      </c>
      <c r="C894" s="23" t="s">
        <v>1132</v>
      </c>
      <c r="D894" s="23">
        <v>5.0</v>
      </c>
      <c r="E894" s="11">
        <v>1.0</v>
      </c>
      <c r="F894" s="10" t="s">
        <v>42</v>
      </c>
      <c r="G894" s="11">
        <f t="shared" si="336"/>
        <v>-1</v>
      </c>
      <c r="H894" s="11">
        <f t="shared" si="2"/>
        <v>138.22</v>
      </c>
      <c r="I894" s="11">
        <v>7.0</v>
      </c>
      <c r="J894" s="11"/>
      <c r="K894" s="11">
        <f t="shared" si="337"/>
        <v>-1</v>
      </c>
      <c r="L894" s="11">
        <f t="shared" si="4"/>
        <v>166.3785</v>
      </c>
      <c r="M894" s="12"/>
      <c r="N894" s="12"/>
      <c r="O894" s="12"/>
      <c r="P894" s="12"/>
      <c r="Q894" s="12"/>
      <c r="R894" s="12"/>
      <c r="S894" s="12"/>
      <c r="T894" s="12"/>
    </row>
    <row r="895">
      <c r="A895" s="9">
        <v>43185.0</v>
      </c>
      <c r="B895" s="23" t="s">
        <v>1316</v>
      </c>
      <c r="C895" s="23" t="s">
        <v>1317</v>
      </c>
      <c r="D895" s="23">
        <v>4.0</v>
      </c>
      <c r="E895" s="11">
        <v>1.0</v>
      </c>
      <c r="F895" s="10">
        <v>1.0</v>
      </c>
      <c r="G895" s="11">
        <f>E895*(D895-1)</f>
        <v>3</v>
      </c>
      <c r="H895" s="11">
        <f t="shared" si="2"/>
        <v>141.22</v>
      </c>
      <c r="I895" s="11">
        <v>6.55</v>
      </c>
      <c r="J895" s="11"/>
      <c r="K895" s="11">
        <f>E895*(I895-1)*0.95</f>
        <v>5.2725</v>
      </c>
      <c r="L895" s="11">
        <f t="shared" si="4"/>
        <v>171.651</v>
      </c>
      <c r="M895" s="12"/>
      <c r="N895" s="12"/>
      <c r="O895" s="12"/>
      <c r="P895" s="12"/>
      <c r="Q895" s="12"/>
      <c r="R895" s="12"/>
      <c r="S895" s="12"/>
      <c r="T895" s="12"/>
    </row>
    <row r="896">
      <c r="A896" s="9">
        <v>43185.0</v>
      </c>
      <c r="B896" s="23" t="s">
        <v>1318</v>
      </c>
      <c r="C896" s="23" t="s">
        <v>1319</v>
      </c>
      <c r="D896" s="23">
        <v>5.0</v>
      </c>
      <c r="E896" s="11">
        <v>1.0</v>
      </c>
      <c r="F896" s="10">
        <v>1.0</v>
      </c>
      <c r="G896" s="11">
        <f>((E896/2)*(D896-1))+((E896/2)*((D896-1)/4))</f>
        <v>2.5</v>
      </c>
      <c r="H896" s="11">
        <f t="shared" si="2"/>
        <v>143.72</v>
      </c>
      <c r="I896" s="11">
        <v>5.4</v>
      </c>
      <c r="J896" s="11"/>
      <c r="K896" s="11">
        <f>(((E896/2)*(I896-1))+((E896/2)*((I896-1)/4))*0.95)</f>
        <v>2.7225</v>
      </c>
      <c r="L896" s="11">
        <f t="shared" si="4"/>
        <v>174.3735</v>
      </c>
      <c r="M896" s="12"/>
      <c r="N896" s="12"/>
      <c r="O896" s="12"/>
      <c r="P896" s="12"/>
      <c r="Q896" s="12"/>
      <c r="R896" s="12"/>
      <c r="S896" s="12"/>
      <c r="T896" s="12"/>
    </row>
    <row r="897">
      <c r="A897" s="9">
        <v>43185.0</v>
      </c>
      <c r="B897" s="23" t="s">
        <v>1318</v>
      </c>
      <c r="C897" s="23" t="s">
        <v>1320</v>
      </c>
      <c r="D897" s="23">
        <v>7.0</v>
      </c>
      <c r="E897" s="11">
        <v>1.0</v>
      </c>
      <c r="F897" s="10">
        <v>6.0</v>
      </c>
      <c r="G897" s="11">
        <f>-E897</f>
        <v>-1</v>
      </c>
      <c r="H897" s="11">
        <f t="shared" si="2"/>
        <v>142.72</v>
      </c>
      <c r="I897" s="11">
        <v>8.22</v>
      </c>
      <c r="J897" s="11"/>
      <c r="K897" s="11">
        <f>-E897</f>
        <v>-1</v>
      </c>
      <c r="L897" s="11">
        <f t="shared" si="4"/>
        <v>173.3735</v>
      </c>
      <c r="M897" s="12"/>
      <c r="N897" s="12"/>
      <c r="O897" s="12"/>
      <c r="P897" s="12"/>
      <c r="Q897" s="12"/>
      <c r="R897" s="12"/>
      <c r="S897" s="12"/>
      <c r="T897" s="12"/>
    </row>
    <row r="898">
      <c r="A898" s="9">
        <v>43185.0</v>
      </c>
      <c r="B898" s="23" t="s">
        <v>1321</v>
      </c>
      <c r="C898" s="23" t="s">
        <v>1322</v>
      </c>
      <c r="D898" s="23">
        <v>6.0</v>
      </c>
      <c r="E898" s="11">
        <v>1.0</v>
      </c>
      <c r="F898" s="10">
        <v>3.0</v>
      </c>
      <c r="G898" s="11">
        <f>((E898/2)*((D898-1)/4))-(E898/2)</f>
        <v>0.125</v>
      </c>
      <c r="H898" s="11">
        <f t="shared" si="2"/>
        <v>142.845</v>
      </c>
      <c r="I898" s="11">
        <v>5.1</v>
      </c>
      <c r="J898" s="11"/>
      <c r="K898" s="11">
        <f>(((E898/2)*((I898-1)/4))*0.95)-(E898/2)</f>
        <v>-0.013125</v>
      </c>
      <c r="L898" s="11">
        <f t="shared" si="4"/>
        <v>173.360375</v>
      </c>
      <c r="M898" s="12"/>
      <c r="N898" s="12"/>
      <c r="O898" s="12"/>
      <c r="P898" s="12"/>
      <c r="Q898" s="12"/>
      <c r="R898" s="12"/>
      <c r="S898" s="12"/>
      <c r="T898" s="12"/>
    </row>
    <row r="899">
      <c r="A899" s="9">
        <v>43185.0</v>
      </c>
      <c r="B899" s="23" t="s">
        <v>1321</v>
      </c>
      <c r="C899" s="23" t="s">
        <v>1323</v>
      </c>
      <c r="D899" s="10">
        <v>5.0</v>
      </c>
      <c r="E899" s="11">
        <v>1.0</v>
      </c>
      <c r="F899" s="10">
        <v>5.0</v>
      </c>
      <c r="G899" s="11">
        <f>-E899</f>
        <v>-1</v>
      </c>
      <c r="H899" s="11">
        <f t="shared" si="2"/>
        <v>141.845</v>
      </c>
      <c r="I899" s="11">
        <v>5.5</v>
      </c>
      <c r="J899" s="11"/>
      <c r="K899" s="11">
        <f>-E899</f>
        <v>-1</v>
      </c>
      <c r="L899" s="11">
        <f t="shared" si="4"/>
        <v>172.360375</v>
      </c>
      <c r="M899" s="12"/>
      <c r="N899" s="12"/>
      <c r="O899" s="12"/>
      <c r="P899" s="12"/>
      <c r="Q899" s="12"/>
      <c r="R899" s="12"/>
      <c r="S899" s="12"/>
      <c r="T899" s="12"/>
    </row>
    <row r="900">
      <c r="A900" s="9">
        <v>43185.0</v>
      </c>
      <c r="B900" s="23" t="s">
        <v>962</v>
      </c>
      <c r="C900" s="23" t="s">
        <v>1324</v>
      </c>
      <c r="D900" s="10">
        <v>3.5</v>
      </c>
      <c r="E900" s="11">
        <v>1.0</v>
      </c>
      <c r="F900" s="10">
        <v>1.0</v>
      </c>
      <c r="G900" s="11">
        <f>E900*(D900-1)</f>
        <v>2.5</v>
      </c>
      <c r="H900" s="11">
        <f t="shared" si="2"/>
        <v>144.345</v>
      </c>
      <c r="I900" s="11">
        <v>6.6</v>
      </c>
      <c r="J900" s="11"/>
      <c r="K900" s="11">
        <f>E900*(I900-1)*0.95</f>
        <v>5.32</v>
      </c>
      <c r="L900" s="11">
        <f t="shared" si="4"/>
        <v>177.680375</v>
      </c>
      <c r="M900" s="12"/>
      <c r="N900" s="12"/>
      <c r="O900" s="12"/>
      <c r="P900" s="12"/>
      <c r="Q900" s="12"/>
      <c r="R900" s="12"/>
      <c r="S900" s="12"/>
      <c r="T900" s="12"/>
    </row>
    <row r="901">
      <c r="A901" s="9">
        <v>43185.0</v>
      </c>
      <c r="B901" s="23" t="s">
        <v>1325</v>
      </c>
      <c r="C901" s="23" t="s">
        <v>1326</v>
      </c>
      <c r="D901" s="10">
        <v>6.0</v>
      </c>
      <c r="E901" s="11">
        <v>1.0</v>
      </c>
      <c r="F901" s="10" t="s">
        <v>42</v>
      </c>
      <c r="G901" s="11">
        <f t="shared" ref="G901:G907" si="338">-E901</f>
        <v>-1</v>
      </c>
      <c r="H901" s="11">
        <f t="shared" si="2"/>
        <v>143.345</v>
      </c>
      <c r="I901" s="11">
        <v>8.04</v>
      </c>
      <c r="J901" s="11"/>
      <c r="K901" s="11">
        <f t="shared" ref="K901:K907" si="339">-E901</f>
        <v>-1</v>
      </c>
      <c r="L901" s="11">
        <f t="shared" si="4"/>
        <v>176.680375</v>
      </c>
      <c r="M901" s="12"/>
      <c r="N901" s="12"/>
      <c r="O901" s="12"/>
      <c r="P901" s="12"/>
      <c r="Q901" s="12"/>
      <c r="R901" s="12"/>
      <c r="S901" s="12"/>
      <c r="T901" s="12"/>
    </row>
    <row r="902">
      <c r="A902" s="9">
        <v>43186.0</v>
      </c>
      <c r="B902" s="23" t="s">
        <v>163</v>
      </c>
      <c r="C902" s="23" t="s">
        <v>1086</v>
      </c>
      <c r="D902" s="23">
        <v>4.0</v>
      </c>
      <c r="E902" s="11">
        <v>1.0</v>
      </c>
      <c r="F902" s="10">
        <v>5.0</v>
      </c>
      <c r="G902" s="11">
        <f t="shared" si="338"/>
        <v>-1</v>
      </c>
      <c r="H902" s="11">
        <f t="shared" si="2"/>
        <v>142.345</v>
      </c>
      <c r="I902" s="11">
        <v>4.14</v>
      </c>
      <c r="J902" s="11"/>
      <c r="K902" s="11">
        <f t="shared" si="339"/>
        <v>-1</v>
      </c>
      <c r="L902" s="11">
        <f t="shared" si="4"/>
        <v>175.680375</v>
      </c>
      <c r="M902" s="12"/>
      <c r="N902" s="12"/>
      <c r="O902" s="12"/>
      <c r="P902" s="12"/>
      <c r="Q902" s="12"/>
      <c r="R902" s="12"/>
      <c r="S902" s="12"/>
      <c r="T902" s="12"/>
    </row>
    <row r="903">
      <c r="A903" s="9">
        <v>43186.0</v>
      </c>
      <c r="B903" s="23" t="s">
        <v>1327</v>
      </c>
      <c r="C903" s="23" t="s">
        <v>1328</v>
      </c>
      <c r="D903" s="10">
        <v>2.5</v>
      </c>
      <c r="E903" s="11">
        <v>1.0</v>
      </c>
      <c r="F903" s="10">
        <v>6.0</v>
      </c>
      <c r="G903" s="11">
        <f t="shared" si="338"/>
        <v>-1</v>
      </c>
      <c r="H903" s="11">
        <f t="shared" si="2"/>
        <v>141.345</v>
      </c>
      <c r="I903" s="11">
        <v>5.8</v>
      </c>
      <c r="J903" s="11"/>
      <c r="K903" s="11">
        <f t="shared" si="339"/>
        <v>-1</v>
      </c>
      <c r="L903" s="11">
        <f t="shared" si="4"/>
        <v>174.680375</v>
      </c>
      <c r="M903" s="12"/>
      <c r="N903" s="12"/>
      <c r="O903" s="12"/>
      <c r="P903" s="12"/>
      <c r="Q903" s="12"/>
      <c r="R903" s="12"/>
      <c r="S903" s="12"/>
      <c r="T903" s="12"/>
    </row>
    <row r="904">
      <c r="A904" s="9">
        <v>43186.0</v>
      </c>
      <c r="B904" s="23" t="s">
        <v>169</v>
      </c>
      <c r="C904" s="23" t="s">
        <v>1289</v>
      </c>
      <c r="D904" s="10">
        <v>8.0</v>
      </c>
      <c r="E904" s="11">
        <v>1.0</v>
      </c>
      <c r="F904" s="10">
        <v>4.0</v>
      </c>
      <c r="G904" s="11">
        <f t="shared" si="338"/>
        <v>-1</v>
      </c>
      <c r="H904" s="11">
        <f t="shared" si="2"/>
        <v>140.345</v>
      </c>
      <c r="I904" s="11">
        <v>9.46</v>
      </c>
      <c r="J904" s="11"/>
      <c r="K904" s="11">
        <f t="shared" si="339"/>
        <v>-1</v>
      </c>
      <c r="L904" s="11">
        <f t="shared" si="4"/>
        <v>173.680375</v>
      </c>
      <c r="M904" s="12"/>
      <c r="N904" s="12"/>
      <c r="O904" s="12"/>
      <c r="P904" s="12"/>
      <c r="Q904" s="12"/>
      <c r="R904" s="12"/>
      <c r="S904" s="12"/>
      <c r="T904" s="12"/>
    </row>
    <row r="905">
      <c r="A905" s="9">
        <v>43186.0</v>
      </c>
      <c r="B905" s="23" t="s">
        <v>1329</v>
      </c>
      <c r="C905" s="23" t="s">
        <v>1330</v>
      </c>
      <c r="D905" s="10">
        <v>4.0</v>
      </c>
      <c r="E905" s="11">
        <v>1.0</v>
      </c>
      <c r="F905" s="10">
        <v>3.0</v>
      </c>
      <c r="G905" s="11">
        <f t="shared" si="338"/>
        <v>-1</v>
      </c>
      <c r="H905" s="11">
        <f t="shared" si="2"/>
        <v>139.345</v>
      </c>
      <c r="I905" s="11">
        <v>4.12</v>
      </c>
      <c r="J905" s="11"/>
      <c r="K905" s="11">
        <f t="shared" si="339"/>
        <v>-1</v>
      </c>
      <c r="L905" s="11">
        <f t="shared" si="4"/>
        <v>172.680375</v>
      </c>
      <c r="M905" s="12"/>
      <c r="N905" s="12"/>
      <c r="O905" s="12"/>
      <c r="P905" s="12"/>
      <c r="Q905" s="12"/>
      <c r="R905" s="12"/>
      <c r="S905" s="12"/>
      <c r="T905" s="12"/>
    </row>
    <row r="906">
      <c r="A906" s="9">
        <v>43186.0</v>
      </c>
      <c r="B906" s="23" t="s">
        <v>1329</v>
      </c>
      <c r="C906" s="23" t="s">
        <v>1331</v>
      </c>
      <c r="D906" s="23">
        <v>15.0</v>
      </c>
      <c r="E906" s="11">
        <v>1.0</v>
      </c>
      <c r="F906" s="10">
        <v>4.0</v>
      </c>
      <c r="G906" s="11">
        <f t="shared" si="338"/>
        <v>-1</v>
      </c>
      <c r="H906" s="11">
        <f t="shared" si="2"/>
        <v>138.345</v>
      </c>
      <c r="I906" s="11">
        <v>27.67</v>
      </c>
      <c r="J906" s="11"/>
      <c r="K906" s="11">
        <f t="shared" si="339"/>
        <v>-1</v>
      </c>
      <c r="L906" s="11">
        <f t="shared" si="4"/>
        <v>171.680375</v>
      </c>
      <c r="M906" s="12"/>
      <c r="N906" s="12"/>
      <c r="O906" s="12"/>
      <c r="P906" s="12"/>
      <c r="Q906" s="12"/>
      <c r="R906" s="12"/>
      <c r="S906" s="12"/>
      <c r="T906" s="12"/>
    </row>
    <row r="907">
      <c r="A907" s="9">
        <v>43186.0</v>
      </c>
      <c r="B907" s="23" t="s">
        <v>180</v>
      </c>
      <c r="C907" s="23" t="s">
        <v>1332</v>
      </c>
      <c r="D907" s="10">
        <v>2.75</v>
      </c>
      <c r="E907" s="11">
        <v>1.0</v>
      </c>
      <c r="F907" s="10">
        <v>5.0</v>
      </c>
      <c r="G907" s="11">
        <f t="shared" si="338"/>
        <v>-1</v>
      </c>
      <c r="H907" s="11">
        <f t="shared" si="2"/>
        <v>137.345</v>
      </c>
      <c r="I907" s="11">
        <v>3.55</v>
      </c>
      <c r="J907" s="11"/>
      <c r="K907" s="11">
        <f t="shared" si="339"/>
        <v>-1</v>
      </c>
      <c r="L907" s="11">
        <f t="shared" si="4"/>
        <v>170.680375</v>
      </c>
      <c r="M907" s="12"/>
      <c r="N907" s="12"/>
      <c r="O907" s="12"/>
      <c r="P907" s="12"/>
      <c r="Q907" s="12"/>
      <c r="R907" s="12"/>
      <c r="S907" s="12"/>
      <c r="T907" s="12"/>
    </row>
    <row r="908">
      <c r="A908" s="9">
        <v>43186.0</v>
      </c>
      <c r="B908" s="23" t="s">
        <v>1333</v>
      </c>
      <c r="C908" s="23" t="s">
        <v>1334</v>
      </c>
      <c r="D908" s="10">
        <v>15.0</v>
      </c>
      <c r="E908" s="11">
        <v>1.0</v>
      </c>
      <c r="F908" s="10">
        <v>1.0</v>
      </c>
      <c r="G908" s="11">
        <f>((E908/2)*(D908-1))+((E908/2)*((D908-1)/4))</f>
        <v>8.75</v>
      </c>
      <c r="H908" s="11">
        <f t="shared" si="2"/>
        <v>146.095</v>
      </c>
      <c r="I908" s="11">
        <v>17.5</v>
      </c>
      <c r="J908" s="11"/>
      <c r="K908" s="11">
        <f>(((E908/2)*(I908-1))+((E908/2)*((I908-1)/4))*0.95)</f>
        <v>10.209375</v>
      </c>
      <c r="L908" s="11">
        <f t="shared" si="4"/>
        <v>180.88975</v>
      </c>
      <c r="M908" s="12"/>
      <c r="N908" s="12"/>
      <c r="O908" s="12"/>
      <c r="P908" s="12"/>
      <c r="Q908" s="12"/>
      <c r="R908" s="12"/>
      <c r="S908" s="12"/>
      <c r="T908" s="12"/>
    </row>
    <row r="909">
      <c r="A909" s="9">
        <v>43186.0</v>
      </c>
      <c r="B909" s="23" t="s">
        <v>1333</v>
      </c>
      <c r="C909" s="23" t="s">
        <v>1335</v>
      </c>
      <c r="D909" s="10">
        <v>12.0</v>
      </c>
      <c r="E909" s="11">
        <v>1.0</v>
      </c>
      <c r="F909" s="10">
        <v>7.0</v>
      </c>
      <c r="G909" s="11">
        <f>-E909</f>
        <v>-1</v>
      </c>
      <c r="H909" s="11">
        <f t="shared" si="2"/>
        <v>145.095</v>
      </c>
      <c r="I909" s="11">
        <v>13.29</v>
      </c>
      <c r="J909" s="11"/>
      <c r="K909" s="11">
        <f>-E909</f>
        <v>-1</v>
      </c>
      <c r="L909" s="11">
        <f t="shared" si="4"/>
        <v>179.88975</v>
      </c>
      <c r="M909" s="12"/>
      <c r="N909" s="12"/>
      <c r="O909" s="12"/>
      <c r="P909" s="12"/>
      <c r="Q909" s="12"/>
      <c r="R909" s="12"/>
      <c r="S909" s="12"/>
      <c r="T909" s="12"/>
    </row>
    <row r="910">
      <c r="A910" s="9">
        <v>43186.0</v>
      </c>
      <c r="B910" s="23" t="s">
        <v>797</v>
      </c>
      <c r="C910" s="23" t="s">
        <v>1336</v>
      </c>
      <c r="D910" s="10">
        <v>6.0</v>
      </c>
      <c r="E910" s="11">
        <v>1.0</v>
      </c>
      <c r="F910" s="10">
        <v>3.0</v>
      </c>
      <c r="G910" s="11">
        <f>((E910/2)*((D910-1)/4))-(E910/2)</f>
        <v>0.125</v>
      </c>
      <c r="H910" s="11">
        <f t="shared" si="2"/>
        <v>145.22</v>
      </c>
      <c r="I910" s="11">
        <v>6.24</v>
      </c>
      <c r="J910" s="11"/>
      <c r="K910" s="11">
        <f>(((E910/2)*((I910-1)/4))*0.95)-(E910/2)</f>
        <v>0.12225</v>
      </c>
      <c r="L910" s="11">
        <f t="shared" si="4"/>
        <v>180.012</v>
      </c>
      <c r="M910" s="12"/>
      <c r="N910" s="12"/>
      <c r="O910" s="12"/>
      <c r="P910" s="12"/>
      <c r="Q910" s="12"/>
      <c r="R910" s="12"/>
      <c r="S910" s="12"/>
      <c r="T910" s="12"/>
    </row>
    <row r="911">
      <c r="A911" s="9">
        <v>43186.0</v>
      </c>
      <c r="B911" s="23" t="s">
        <v>1337</v>
      </c>
      <c r="C911" s="23" t="s">
        <v>1338</v>
      </c>
      <c r="D911" s="23">
        <v>11.0</v>
      </c>
      <c r="E911" s="11">
        <v>1.0</v>
      </c>
      <c r="F911" s="10" t="s">
        <v>42</v>
      </c>
      <c r="G911" s="11">
        <f>-E911</f>
        <v>-1</v>
      </c>
      <c r="H911" s="11">
        <f t="shared" si="2"/>
        <v>144.22</v>
      </c>
      <c r="I911" s="11">
        <v>38.0</v>
      </c>
      <c r="J911" s="11"/>
      <c r="K911" s="11">
        <f>-E911</f>
        <v>-1</v>
      </c>
      <c r="L911" s="11">
        <f t="shared" si="4"/>
        <v>179.012</v>
      </c>
      <c r="M911" s="12"/>
      <c r="N911" s="12"/>
      <c r="O911" s="12"/>
      <c r="P911" s="12"/>
      <c r="Q911" s="12"/>
      <c r="R911" s="12"/>
      <c r="S911" s="12"/>
      <c r="T911" s="12"/>
    </row>
    <row r="912">
      <c r="A912" s="9">
        <v>43187.0</v>
      </c>
      <c r="B912" s="23" t="s">
        <v>1339</v>
      </c>
      <c r="C912" s="23" t="s">
        <v>1340</v>
      </c>
      <c r="D912" s="10">
        <v>3.0</v>
      </c>
      <c r="E912" s="11">
        <v>1.0</v>
      </c>
      <c r="F912" s="10">
        <v>1.0</v>
      </c>
      <c r="G912" s="11">
        <f>E912*(D912-1)</f>
        <v>2</v>
      </c>
      <c r="H912" s="11">
        <f t="shared" si="2"/>
        <v>146.22</v>
      </c>
      <c r="I912" s="11">
        <v>2.96</v>
      </c>
      <c r="J912" s="11"/>
      <c r="K912" s="11">
        <f>E912*(I912-1)*0.95</f>
        <v>1.862</v>
      </c>
      <c r="L912" s="11">
        <f t="shared" si="4"/>
        <v>180.874</v>
      </c>
      <c r="M912" s="12"/>
      <c r="N912" s="12"/>
      <c r="O912" s="12"/>
      <c r="P912" s="12"/>
      <c r="Q912" s="12"/>
      <c r="R912" s="12"/>
      <c r="S912" s="12"/>
      <c r="T912" s="12"/>
    </row>
    <row r="913">
      <c r="A913" s="9">
        <v>43187.0</v>
      </c>
      <c r="B913" s="23" t="s">
        <v>1341</v>
      </c>
      <c r="C913" s="23" t="s">
        <v>1342</v>
      </c>
      <c r="D913" s="10">
        <v>10.0</v>
      </c>
      <c r="E913" s="11">
        <v>1.0</v>
      </c>
      <c r="F913" s="10">
        <v>3.0</v>
      </c>
      <c r="G913" s="11">
        <f>((E913/2)*((D913-1)/4))-(E913/2)</f>
        <v>0.625</v>
      </c>
      <c r="H913" s="11">
        <f t="shared" si="2"/>
        <v>146.845</v>
      </c>
      <c r="I913" s="11">
        <v>6.0</v>
      </c>
      <c r="J913" s="11"/>
      <c r="K913" s="11">
        <f>(((E913/2)*((I913-1)/4))*0.95)-(E913/2)</f>
        <v>0.09375</v>
      </c>
      <c r="L913" s="11">
        <f t="shared" si="4"/>
        <v>180.96775</v>
      </c>
      <c r="M913" s="12"/>
      <c r="N913" s="12"/>
      <c r="O913" s="12"/>
      <c r="P913" s="12"/>
      <c r="Q913" s="12"/>
      <c r="R913" s="12"/>
      <c r="S913" s="12"/>
      <c r="T913" s="12"/>
    </row>
    <row r="914">
      <c r="A914" s="9">
        <v>43187.0</v>
      </c>
      <c r="B914" s="23" t="s">
        <v>1341</v>
      </c>
      <c r="C914" s="23" t="s">
        <v>276</v>
      </c>
      <c r="D914" s="10">
        <v>3.0</v>
      </c>
      <c r="E914" s="11">
        <v>1.0</v>
      </c>
      <c r="F914" s="10">
        <v>10.0</v>
      </c>
      <c r="G914" s="11">
        <f>-E914</f>
        <v>-1</v>
      </c>
      <c r="H914" s="11">
        <f t="shared" si="2"/>
        <v>145.845</v>
      </c>
      <c r="I914" s="11">
        <v>3.96</v>
      </c>
      <c r="J914" s="11"/>
      <c r="K914" s="11">
        <f>-E914</f>
        <v>-1</v>
      </c>
      <c r="L914" s="11">
        <f t="shared" si="4"/>
        <v>179.96775</v>
      </c>
      <c r="M914" s="12"/>
      <c r="N914" s="12"/>
      <c r="O914" s="12"/>
      <c r="P914" s="12"/>
      <c r="Q914" s="12"/>
      <c r="R914" s="12"/>
      <c r="S914" s="12"/>
      <c r="T914" s="12"/>
    </row>
    <row r="915">
      <c r="A915" s="9">
        <v>43187.0</v>
      </c>
      <c r="B915" s="23" t="s">
        <v>1343</v>
      </c>
      <c r="C915" s="23" t="s">
        <v>1344</v>
      </c>
      <c r="D915" s="10">
        <v>9.0</v>
      </c>
      <c r="E915" s="11">
        <v>1.0</v>
      </c>
      <c r="F915" s="10">
        <v>3.0</v>
      </c>
      <c r="G915" s="11">
        <f t="shared" ref="G915:G917" si="340">((E915/2)*((D915-1)/4))-(E915/2)</f>
        <v>0.5</v>
      </c>
      <c r="H915" s="11">
        <f t="shared" si="2"/>
        <v>146.345</v>
      </c>
      <c r="I915" s="11">
        <v>7.6</v>
      </c>
      <c r="J915" s="11"/>
      <c r="K915" s="11">
        <f t="shared" ref="K915:K917" si="341">(((E915/2)*((I915-1)/4))*0.95)-(E915/2)</f>
        <v>0.28375</v>
      </c>
      <c r="L915" s="11">
        <f t="shared" si="4"/>
        <v>180.2515</v>
      </c>
      <c r="M915" s="12"/>
      <c r="N915" s="12"/>
      <c r="O915" s="12"/>
      <c r="P915" s="12"/>
      <c r="Q915" s="12"/>
      <c r="R915" s="12"/>
      <c r="S915" s="12"/>
      <c r="T915" s="12"/>
    </row>
    <row r="916">
      <c r="A916" s="9">
        <v>43187.0</v>
      </c>
      <c r="B916" s="23" t="s">
        <v>1345</v>
      </c>
      <c r="C916" s="23" t="s">
        <v>1346</v>
      </c>
      <c r="D916" s="10">
        <v>7.0</v>
      </c>
      <c r="E916" s="11">
        <v>1.0</v>
      </c>
      <c r="F916" s="10">
        <v>2.0</v>
      </c>
      <c r="G916" s="11">
        <f t="shared" si="340"/>
        <v>0.25</v>
      </c>
      <c r="H916" s="11">
        <f t="shared" si="2"/>
        <v>146.595</v>
      </c>
      <c r="I916" s="11">
        <v>8.2</v>
      </c>
      <c r="J916" s="11"/>
      <c r="K916" s="11">
        <f t="shared" si="341"/>
        <v>0.355</v>
      </c>
      <c r="L916" s="11">
        <f t="shared" si="4"/>
        <v>180.6065</v>
      </c>
      <c r="M916" s="12"/>
      <c r="N916" s="12"/>
      <c r="O916" s="12"/>
      <c r="P916" s="12"/>
      <c r="Q916" s="12"/>
      <c r="R916" s="12"/>
      <c r="S916" s="12"/>
      <c r="T916" s="12"/>
    </row>
    <row r="917">
      <c r="A917" s="9">
        <v>43187.0</v>
      </c>
      <c r="B917" s="23" t="s">
        <v>1347</v>
      </c>
      <c r="C917" s="23" t="s">
        <v>1348</v>
      </c>
      <c r="D917" s="23">
        <v>13.0</v>
      </c>
      <c r="E917" s="11">
        <v>1.0</v>
      </c>
      <c r="F917" s="10">
        <v>2.0</v>
      </c>
      <c r="G917" s="11">
        <f t="shared" si="340"/>
        <v>1</v>
      </c>
      <c r="H917" s="11">
        <f t="shared" si="2"/>
        <v>147.595</v>
      </c>
      <c r="I917" s="11">
        <v>11.98</v>
      </c>
      <c r="J917" s="11"/>
      <c r="K917" s="11">
        <f t="shared" si="341"/>
        <v>0.803875</v>
      </c>
      <c r="L917" s="11">
        <f t="shared" si="4"/>
        <v>181.410375</v>
      </c>
      <c r="M917" s="12"/>
      <c r="N917" s="12"/>
      <c r="O917" s="12"/>
      <c r="P917" s="12"/>
      <c r="Q917" s="12"/>
      <c r="R917" s="12"/>
      <c r="S917" s="12"/>
      <c r="T917" s="12"/>
    </row>
    <row r="918">
      <c r="A918" s="9">
        <v>43187.0</v>
      </c>
      <c r="B918" s="23" t="s">
        <v>1349</v>
      </c>
      <c r="C918" s="23" t="s">
        <v>1081</v>
      </c>
      <c r="D918" s="10">
        <v>4.33</v>
      </c>
      <c r="E918" s="11">
        <v>1.0</v>
      </c>
      <c r="F918" s="10">
        <v>2.0</v>
      </c>
      <c r="G918" s="11">
        <f>-E918</f>
        <v>-1</v>
      </c>
      <c r="H918" s="11">
        <f t="shared" si="2"/>
        <v>146.595</v>
      </c>
      <c r="I918" s="11">
        <v>3.2</v>
      </c>
      <c r="J918" s="11"/>
      <c r="K918" s="11">
        <f>-E918</f>
        <v>-1</v>
      </c>
      <c r="L918" s="11">
        <f t="shared" si="4"/>
        <v>180.410375</v>
      </c>
      <c r="M918" s="12"/>
      <c r="N918" s="12"/>
      <c r="O918" s="12"/>
      <c r="P918" s="12"/>
      <c r="Q918" s="12"/>
      <c r="R918" s="12"/>
      <c r="S918" s="12"/>
      <c r="T918" s="12"/>
    </row>
    <row r="919">
      <c r="A919" s="9">
        <v>43187.0</v>
      </c>
      <c r="B919" s="23" t="s">
        <v>578</v>
      </c>
      <c r="C919" s="23" t="s">
        <v>1350</v>
      </c>
      <c r="D919" s="23">
        <v>3.25</v>
      </c>
      <c r="E919" s="11">
        <v>1.0</v>
      </c>
      <c r="F919" s="10">
        <v>1.0</v>
      </c>
      <c r="G919" s="11">
        <f>E919*(D919-1)</f>
        <v>2.25</v>
      </c>
      <c r="H919" s="11">
        <f t="shared" si="2"/>
        <v>148.845</v>
      </c>
      <c r="I919" s="11">
        <v>3.13</v>
      </c>
      <c r="J919" s="11"/>
      <c r="K919" s="11">
        <f>E919*(I919-1)*0.95</f>
        <v>2.0235</v>
      </c>
      <c r="L919" s="11">
        <f t="shared" si="4"/>
        <v>182.433875</v>
      </c>
      <c r="M919" s="12"/>
      <c r="N919" s="12"/>
      <c r="O919" s="12"/>
      <c r="P919" s="12"/>
      <c r="Q919" s="12"/>
      <c r="R919" s="12"/>
      <c r="S919" s="12"/>
      <c r="T919" s="12"/>
    </row>
    <row r="920">
      <c r="A920" s="9">
        <v>43188.0</v>
      </c>
      <c r="B920" s="23" t="s">
        <v>1351</v>
      </c>
      <c r="C920" s="23" t="s">
        <v>1352</v>
      </c>
      <c r="D920" s="10">
        <v>2.5</v>
      </c>
      <c r="E920" s="11">
        <v>1.0</v>
      </c>
      <c r="F920" s="10">
        <v>4.0</v>
      </c>
      <c r="G920" s="11">
        <f>-E920</f>
        <v>-1</v>
      </c>
      <c r="H920" s="11">
        <f t="shared" si="2"/>
        <v>147.845</v>
      </c>
      <c r="I920" s="11">
        <v>2.32</v>
      </c>
      <c r="J920" s="11"/>
      <c r="K920" s="11">
        <f>-E920</f>
        <v>-1</v>
      </c>
      <c r="L920" s="11">
        <f t="shared" si="4"/>
        <v>181.433875</v>
      </c>
      <c r="M920" s="12"/>
      <c r="N920" s="12"/>
      <c r="O920" s="12"/>
      <c r="P920" s="12"/>
      <c r="Q920" s="12"/>
      <c r="R920" s="12"/>
      <c r="S920" s="12"/>
      <c r="T920" s="12"/>
    </row>
    <row r="921">
      <c r="A921" s="9">
        <v>43188.0</v>
      </c>
      <c r="B921" s="23" t="s">
        <v>1353</v>
      </c>
      <c r="C921" s="23" t="s">
        <v>1354</v>
      </c>
      <c r="D921" s="10">
        <v>7.0</v>
      </c>
      <c r="E921" s="11">
        <v>1.0</v>
      </c>
      <c r="F921" s="10">
        <v>2.0</v>
      </c>
      <c r="G921" s="11">
        <f t="shared" ref="G921:G922" si="342">((E921/2)*((D921-1)/4))-(E921/2)</f>
        <v>0.25</v>
      </c>
      <c r="H921" s="11">
        <f t="shared" si="2"/>
        <v>148.095</v>
      </c>
      <c r="I921" s="11">
        <v>7.0</v>
      </c>
      <c r="J921" s="11"/>
      <c r="K921" s="11">
        <f t="shared" ref="K921:K922" si="343">(((E921/2)*((I921-1)/4))*0.95)-(E921/2)</f>
        <v>0.2125</v>
      </c>
      <c r="L921" s="11">
        <f t="shared" si="4"/>
        <v>181.646375</v>
      </c>
      <c r="M921" s="12"/>
      <c r="N921" s="12"/>
      <c r="O921" s="12"/>
      <c r="P921" s="12"/>
      <c r="Q921" s="12"/>
      <c r="R921" s="12"/>
      <c r="S921" s="12"/>
      <c r="T921" s="12"/>
    </row>
    <row r="922">
      <c r="A922" s="9">
        <v>43188.0</v>
      </c>
      <c r="B922" s="23" t="s">
        <v>1242</v>
      </c>
      <c r="C922" s="23" t="s">
        <v>1355</v>
      </c>
      <c r="D922" s="23">
        <v>6.0</v>
      </c>
      <c r="E922" s="11">
        <v>1.0</v>
      </c>
      <c r="F922" s="10">
        <v>2.0</v>
      </c>
      <c r="G922" s="11">
        <f t="shared" si="342"/>
        <v>0.125</v>
      </c>
      <c r="H922" s="11">
        <f t="shared" si="2"/>
        <v>148.22</v>
      </c>
      <c r="I922" s="11">
        <v>7.56</v>
      </c>
      <c r="J922" s="11"/>
      <c r="K922" s="11">
        <f t="shared" si="343"/>
        <v>0.279</v>
      </c>
      <c r="L922" s="11">
        <f t="shared" si="4"/>
        <v>181.925375</v>
      </c>
      <c r="M922" s="12"/>
      <c r="N922" s="12"/>
      <c r="O922" s="12"/>
      <c r="P922" s="12"/>
      <c r="Q922" s="12"/>
      <c r="R922" s="12"/>
      <c r="S922" s="12"/>
      <c r="T922" s="12"/>
    </row>
    <row r="923">
      <c r="A923" s="9">
        <v>43188.0</v>
      </c>
      <c r="B923" s="23" t="s">
        <v>1242</v>
      </c>
      <c r="C923" s="23" t="s">
        <v>1356</v>
      </c>
      <c r="D923" s="23">
        <v>12.0</v>
      </c>
      <c r="E923" s="11">
        <v>1.0</v>
      </c>
      <c r="F923" s="10">
        <v>4.0</v>
      </c>
      <c r="G923" s="11">
        <f t="shared" ref="G923:G924" si="344">-E923</f>
        <v>-1</v>
      </c>
      <c r="H923" s="11">
        <f t="shared" si="2"/>
        <v>147.22</v>
      </c>
      <c r="I923" s="11">
        <v>8.8</v>
      </c>
      <c r="J923" s="11"/>
      <c r="K923" s="11">
        <f t="shared" ref="K923:K924" si="345">-E923</f>
        <v>-1</v>
      </c>
      <c r="L923" s="11">
        <f t="shared" si="4"/>
        <v>180.925375</v>
      </c>
      <c r="M923" s="12"/>
      <c r="N923" s="12"/>
      <c r="O923" s="12"/>
      <c r="P923" s="12"/>
      <c r="Q923" s="12"/>
      <c r="R923" s="12"/>
      <c r="S923" s="12"/>
      <c r="T923" s="12"/>
    </row>
    <row r="924">
      <c r="A924" s="9">
        <v>43188.0</v>
      </c>
      <c r="B924" s="23" t="s">
        <v>1357</v>
      </c>
      <c r="C924" s="23" t="s">
        <v>1358</v>
      </c>
      <c r="D924" s="10">
        <v>7.5</v>
      </c>
      <c r="E924" s="11">
        <v>1.0</v>
      </c>
      <c r="F924" s="10">
        <v>5.0</v>
      </c>
      <c r="G924" s="11">
        <f t="shared" si="344"/>
        <v>-1</v>
      </c>
      <c r="H924" s="11">
        <f t="shared" si="2"/>
        <v>146.22</v>
      </c>
      <c r="I924" s="11">
        <v>5.67</v>
      </c>
      <c r="J924" s="11"/>
      <c r="K924" s="11">
        <f t="shared" si="345"/>
        <v>-1</v>
      </c>
      <c r="L924" s="11">
        <f t="shared" si="4"/>
        <v>179.925375</v>
      </c>
      <c r="M924" s="12"/>
      <c r="N924" s="12"/>
      <c r="O924" s="12"/>
      <c r="P924" s="12"/>
      <c r="Q924" s="12"/>
      <c r="R924" s="12"/>
      <c r="S924" s="12"/>
      <c r="T924" s="12"/>
    </row>
    <row r="925">
      <c r="A925" s="9">
        <v>43188.0</v>
      </c>
      <c r="B925" s="23" t="s">
        <v>1359</v>
      </c>
      <c r="C925" s="23" t="s">
        <v>1360</v>
      </c>
      <c r="D925" s="10">
        <v>16.0</v>
      </c>
      <c r="E925" s="11">
        <v>1.0</v>
      </c>
      <c r="F925" s="10">
        <v>2.0</v>
      </c>
      <c r="G925" s="11">
        <f>((E925/2)*((D925-1)/4))-(E925/2)</f>
        <v>1.375</v>
      </c>
      <c r="H925" s="11">
        <f t="shared" si="2"/>
        <v>147.595</v>
      </c>
      <c r="I925" s="11">
        <v>18.13</v>
      </c>
      <c r="J925" s="11"/>
      <c r="K925" s="11">
        <f>(((E925/2)*((I925-1)/4))*0.95)-(E925/2)</f>
        <v>1.5341875</v>
      </c>
      <c r="L925" s="11">
        <f t="shared" si="4"/>
        <v>181.4595625</v>
      </c>
      <c r="M925" s="12"/>
      <c r="N925" s="12"/>
      <c r="O925" s="12"/>
      <c r="P925" s="12"/>
      <c r="Q925" s="12"/>
      <c r="R925" s="12"/>
      <c r="S925" s="12"/>
      <c r="T925" s="12"/>
    </row>
    <row r="926">
      <c r="A926" s="9">
        <v>43188.0</v>
      </c>
      <c r="B926" s="23" t="s">
        <v>1359</v>
      </c>
      <c r="C926" s="23" t="s">
        <v>1361</v>
      </c>
      <c r="D926" s="10">
        <v>10.0</v>
      </c>
      <c r="E926" s="11">
        <v>1.0</v>
      </c>
      <c r="F926" s="10">
        <v>5.0</v>
      </c>
      <c r="G926" s="11">
        <f>-E926</f>
        <v>-1</v>
      </c>
      <c r="H926" s="11">
        <f t="shared" si="2"/>
        <v>146.595</v>
      </c>
      <c r="I926" s="11">
        <v>8.24</v>
      </c>
      <c r="J926" s="11"/>
      <c r="K926" s="11">
        <f>-E926</f>
        <v>-1</v>
      </c>
      <c r="L926" s="11">
        <f t="shared" si="4"/>
        <v>180.4595625</v>
      </c>
      <c r="M926" s="12"/>
      <c r="N926" s="12"/>
      <c r="O926" s="12"/>
      <c r="P926" s="12"/>
      <c r="Q926" s="12"/>
      <c r="R926" s="12"/>
      <c r="S926" s="12"/>
      <c r="T926" s="12"/>
    </row>
    <row r="927">
      <c r="A927" s="9">
        <v>43188.0</v>
      </c>
      <c r="B927" s="23" t="s">
        <v>1362</v>
      </c>
      <c r="C927" s="23" t="s">
        <v>1363</v>
      </c>
      <c r="D927" s="23">
        <v>3.0</v>
      </c>
      <c r="E927" s="11">
        <v>1.0</v>
      </c>
      <c r="F927" s="10">
        <v>1.0</v>
      </c>
      <c r="G927" s="11">
        <f>E927*(D927-1)</f>
        <v>2</v>
      </c>
      <c r="H927" s="11">
        <f t="shared" si="2"/>
        <v>148.595</v>
      </c>
      <c r="I927" s="11">
        <v>3.2</v>
      </c>
      <c r="J927" s="11"/>
      <c r="K927" s="11">
        <f>E927*(I927-1)*0.95</f>
        <v>2.09</v>
      </c>
      <c r="L927" s="11">
        <f t="shared" si="4"/>
        <v>182.5495625</v>
      </c>
      <c r="M927" s="12"/>
      <c r="N927" s="12"/>
      <c r="O927" s="12"/>
      <c r="P927" s="12"/>
      <c r="Q927" s="12"/>
      <c r="R927" s="12"/>
      <c r="S927" s="12"/>
      <c r="T927" s="12"/>
    </row>
    <row r="928">
      <c r="A928" s="9">
        <v>43188.0</v>
      </c>
      <c r="B928" s="23" t="s">
        <v>1362</v>
      </c>
      <c r="C928" s="23" t="s">
        <v>1364</v>
      </c>
      <c r="D928" s="23">
        <v>9.0</v>
      </c>
      <c r="E928" s="11">
        <v>1.0</v>
      </c>
      <c r="F928" s="10">
        <v>5.0</v>
      </c>
      <c r="G928" s="11">
        <f>-E928</f>
        <v>-1</v>
      </c>
      <c r="H928" s="11">
        <f t="shared" si="2"/>
        <v>147.595</v>
      </c>
      <c r="I928" s="11">
        <v>6.66</v>
      </c>
      <c r="J928" s="11"/>
      <c r="K928" s="11">
        <f>-E928</f>
        <v>-1</v>
      </c>
      <c r="L928" s="11">
        <f t="shared" si="4"/>
        <v>181.5495625</v>
      </c>
      <c r="M928" s="12"/>
      <c r="N928" s="12"/>
      <c r="O928" s="12"/>
      <c r="P928" s="12"/>
      <c r="Q928" s="12"/>
      <c r="R928" s="12"/>
      <c r="S928" s="12"/>
      <c r="T928" s="12"/>
    </row>
    <row r="929">
      <c r="A929" s="9">
        <v>43188.0</v>
      </c>
      <c r="B929" s="23" t="s">
        <v>1365</v>
      </c>
      <c r="C929" s="23" t="s">
        <v>1366</v>
      </c>
      <c r="D929" s="10">
        <v>7.0</v>
      </c>
      <c r="E929" s="11">
        <v>1.0</v>
      </c>
      <c r="F929" s="10">
        <v>2.0</v>
      </c>
      <c r="G929" s="11">
        <f>((E929/2)*((D929-1)/4))-(E929/2)</f>
        <v>0.25</v>
      </c>
      <c r="H929" s="11">
        <f t="shared" si="2"/>
        <v>147.845</v>
      </c>
      <c r="I929" s="11">
        <v>13.0</v>
      </c>
      <c r="J929" s="11"/>
      <c r="K929" s="11">
        <f>(((E929/2)*((I929-1)/4))*0.95)-(E929/2)</f>
        <v>0.925</v>
      </c>
      <c r="L929" s="11">
        <f t="shared" si="4"/>
        <v>182.4745625</v>
      </c>
      <c r="M929" s="12"/>
      <c r="N929" s="12"/>
      <c r="O929" s="12"/>
      <c r="P929" s="12"/>
      <c r="Q929" s="12"/>
      <c r="R929" s="12"/>
      <c r="S929" s="12"/>
      <c r="T929" s="12"/>
    </row>
    <row r="930">
      <c r="A930" s="9">
        <v>43188.0</v>
      </c>
      <c r="B930" s="23" t="s">
        <v>1365</v>
      </c>
      <c r="C930" s="23" t="s">
        <v>1367</v>
      </c>
      <c r="D930" s="23">
        <v>12.0</v>
      </c>
      <c r="E930" s="11">
        <v>1.0</v>
      </c>
      <c r="F930" s="10">
        <v>4.0</v>
      </c>
      <c r="G930" s="11">
        <f>-E930</f>
        <v>-1</v>
      </c>
      <c r="H930" s="11">
        <f t="shared" si="2"/>
        <v>146.845</v>
      </c>
      <c r="I930" s="11">
        <v>18.0</v>
      </c>
      <c r="J930" s="11"/>
      <c r="K930" s="11">
        <f>-E930</f>
        <v>-1</v>
      </c>
      <c r="L930" s="11">
        <f t="shared" si="4"/>
        <v>181.4745625</v>
      </c>
      <c r="M930" s="12"/>
      <c r="N930" s="12"/>
      <c r="O930" s="12"/>
      <c r="P930" s="12"/>
      <c r="Q930" s="12"/>
      <c r="R930" s="12"/>
      <c r="S930" s="12"/>
      <c r="T930" s="12"/>
    </row>
    <row r="931">
      <c r="A931" s="9">
        <v>43188.0</v>
      </c>
      <c r="B931" s="23" t="s">
        <v>1247</v>
      </c>
      <c r="C931" s="23" t="s">
        <v>1368</v>
      </c>
      <c r="D931" s="10">
        <v>5.5</v>
      </c>
      <c r="E931" s="11">
        <v>1.0</v>
      </c>
      <c r="F931" s="10">
        <v>2.0</v>
      </c>
      <c r="G931" s="11">
        <f>((E931/2)*((D931-1)/4))-(E931/2)</f>
        <v>0.0625</v>
      </c>
      <c r="H931" s="11">
        <f t="shared" si="2"/>
        <v>146.9075</v>
      </c>
      <c r="I931" s="11">
        <v>5.2</v>
      </c>
      <c r="J931" s="11"/>
      <c r="K931" s="11">
        <f>(((E931/2)*((I931-1)/4))*0.95)-(E931/2)</f>
        <v>-0.00125</v>
      </c>
      <c r="L931" s="11">
        <f t="shared" si="4"/>
        <v>181.4733125</v>
      </c>
      <c r="M931" s="12"/>
      <c r="N931" s="12"/>
      <c r="O931" s="12"/>
      <c r="P931" s="12"/>
      <c r="Q931" s="12"/>
      <c r="R931" s="12"/>
      <c r="S931" s="12"/>
      <c r="T931" s="12"/>
    </row>
    <row r="932">
      <c r="A932" s="9">
        <v>43189.0</v>
      </c>
      <c r="B932" s="23" t="s">
        <v>15</v>
      </c>
      <c r="C932" s="23" t="s">
        <v>1369</v>
      </c>
      <c r="D932" s="10">
        <v>17.0</v>
      </c>
      <c r="E932" s="11">
        <v>1.0</v>
      </c>
      <c r="F932" s="10">
        <v>6.0</v>
      </c>
      <c r="G932" s="11">
        <f t="shared" ref="G932:G933" si="346">-E932</f>
        <v>-1</v>
      </c>
      <c r="H932" s="11">
        <f t="shared" si="2"/>
        <v>145.9075</v>
      </c>
      <c r="I932" s="11">
        <v>16.53</v>
      </c>
      <c r="J932" s="11"/>
      <c r="K932" s="11">
        <f t="shared" ref="K932:K933" si="347">-E932</f>
        <v>-1</v>
      </c>
      <c r="L932" s="11">
        <f t="shared" si="4"/>
        <v>180.4733125</v>
      </c>
      <c r="M932" s="12"/>
      <c r="N932" s="12"/>
      <c r="O932" s="12"/>
      <c r="P932" s="12"/>
      <c r="Q932" s="12"/>
      <c r="R932" s="12"/>
      <c r="S932" s="12"/>
      <c r="T932" s="12"/>
    </row>
    <row r="933">
      <c r="A933" s="9">
        <v>43189.0</v>
      </c>
      <c r="B933" s="23" t="s">
        <v>1370</v>
      </c>
      <c r="C933" s="23" t="s">
        <v>1371</v>
      </c>
      <c r="D933" s="23">
        <v>6.0</v>
      </c>
      <c r="E933" s="11">
        <v>1.0</v>
      </c>
      <c r="F933" s="10">
        <v>6.0</v>
      </c>
      <c r="G933" s="11">
        <f t="shared" si="346"/>
        <v>-1</v>
      </c>
      <c r="H933" s="11">
        <f t="shared" si="2"/>
        <v>144.9075</v>
      </c>
      <c r="I933" s="11">
        <v>6.79</v>
      </c>
      <c r="J933" s="11"/>
      <c r="K933" s="11">
        <f t="shared" si="347"/>
        <v>-1</v>
      </c>
      <c r="L933" s="11">
        <f t="shared" si="4"/>
        <v>179.4733125</v>
      </c>
      <c r="M933" s="12"/>
      <c r="N933" s="12"/>
      <c r="O933" s="12"/>
      <c r="P933" s="12"/>
      <c r="Q933" s="12"/>
      <c r="R933" s="12"/>
      <c r="S933" s="12"/>
      <c r="T933" s="12"/>
    </row>
    <row r="934">
      <c r="A934" s="9">
        <v>43189.0</v>
      </c>
      <c r="B934" s="23" t="s">
        <v>1372</v>
      </c>
      <c r="C934" s="23" t="s">
        <v>1373</v>
      </c>
      <c r="D934" s="10">
        <v>4.0</v>
      </c>
      <c r="E934" s="11">
        <v>1.0</v>
      </c>
      <c r="F934" s="10">
        <v>1.0</v>
      </c>
      <c r="G934" s="11">
        <f>E934*(D934-1)</f>
        <v>3</v>
      </c>
      <c r="H934" s="11">
        <f t="shared" si="2"/>
        <v>147.9075</v>
      </c>
      <c r="I934" s="11">
        <v>4.3</v>
      </c>
      <c r="J934" s="11"/>
      <c r="K934" s="11">
        <f>E934*(I934-1)*0.95</f>
        <v>3.135</v>
      </c>
      <c r="L934" s="11">
        <f t="shared" si="4"/>
        <v>182.6083125</v>
      </c>
      <c r="M934" s="12"/>
      <c r="N934" s="12"/>
      <c r="O934" s="12"/>
      <c r="P934" s="12"/>
      <c r="Q934" s="12"/>
      <c r="R934" s="12"/>
      <c r="S934" s="12"/>
      <c r="T934" s="12"/>
    </row>
    <row r="935">
      <c r="A935" s="9">
        <v>43189.0</v>
      </c>
      <c r="B935" s="23" t="s">
        <v>984</v>
      </c>
      <c r="C935" s="23" t="s">
        <v>1374</v>
      </c>
      <c r="D935" s="10">
        <v>2.5</v>
      </c>
      <c r="E935" s="11">
        <v>1.0</v>
      </c>
      <c r="F935" s="10">
        <v>4.0</v>
      </c>
      <c r="G935" s="11">
        <f>-E935</f>
        <v>-1</v>
      </c>
      <c r="H935" s="11">
        <f t="shared" si="2"/>
        <v>146.9075</v>
      </c>
      <c r="I935" s="11">
        <v>3.0</v>
      </c>
      <c r="J935" s="11"/>
      <c r="K935" s="11">
        <f>-E935</f>
        <v>-1</v>
      </c>
      <c r="L935" s="11">
        <f t="shared" si="4"/>
        <v>181.6083125</v>
      </c>
      <c r="M935" s="12"/>
      <c r="N935" s="12"/>
      <c r="O935" s="12"/>
      <c r="P935" s="12"/>
      <c r="Q935" s="12"/>
      <c r="R935" s="12"/>
      <c r="S935" s="12"/>
      <c r="T935" s="12"/>
    </row>
    <row r="936">
      <c r="A936" s="9">
        <v>43189.0</v>
      </c>
      <c r="B936" s="23" t="s">
        <v>986</v>
      </c>
      <c r="C936" s="23" t="s">
        <v>1375</v>
      </c>
      <c r="D936" s="10">
        <v>8.0</v>
      </c>
      <c r="E936" s="11">
        <v>1.0</v>
      </c>
      <c r="F936" s="10">
        <v>1.0</v>
      </c>
      <c r="G936" s="11">
        <f>((E936/2)*(D936-1))+((E936/2)*((D936-1)/4))</f>
        <v>4.375</v>
      </c>
      <c r="H936" s="11">
        <f t="shared" si="2"/>
        <v>151.2825</v>
      </c>
      <c r="I936" s="11">
        <v>8.81</v>
      </c>
      <c r="J936" s="11"/>
      <c r="K936" s="11">
        <f>(((E936/2)*(I936-1))+((E936/2)*((I936-1)/4))*0.95)</f>
        <v>4.8324375</v>
      </c>
      <c r="L936" s="11">
        <f t="shared" si="4"/>
        <v>186.44075</v>
      </c>
      <c r="M936" s="12"/>
      <c r="N936" s="12"/>
      <c r="O936" s="12"/>
      <c r="P936" s="12"/>
      <c r="Q936" s="12"/>
      <c r="R936" s="12"/>
      <c r="S936" s="12"/>
      <c r="T936" s="12"/>
    </row>
    <row r="937">
      <c r="A937" s="9">
        <v>43189.0</v>
      </c>
      <c r="B937" s="23" t="s">
        <v>986</v>
      </c>
      <c r="C937" s="23" t="s">
        <v>1376</v>
      </c>
      <c r="D937" s="10">
        <v>16.0</v>
      </c>
      <c r="E937" s="11">
        <v>1.0</v>
      </c>
      <c r="F937" s="10">
        <v>7.0</v>
      </c>
      <c r="G937" s="11">
        <f>-E937</f>
        <v>-1</v>
      </c>
      <c r="H937" s="11">
        <f t="shared" si="2"/>
        <v>150.2825</v>
      </c>
      <c r="I937" s="11">
        <v>30.0</v>
      </c>
      <c r="J937" s="11"/>
      <c r="K937" s="11">
        <f>-E937</f>
        <v>-1</v>
      </c>
      <c r="L937" s="11">
        <f t="shared" si="4"/>
        <v>185.44075</v>
      </c>
      <c r="M937" s="12"/>
      <c r="N937" s="12"/>
      <c r="O937" s="12"/>
      <c r="P937" s="12"/>
      <c r="Q937" s="12"/>
      <c r="R937" s="12"/>
      <c r="S937" s="12"/>
      <c r="T937" s="12"/>
    </row>
    <row r="938">
      <c r="A938" s="9">
        <v>43189.0</v>
      </c>
      <c r="B938" s="23" t="s">
        <v>1377</v>
      </c>
      <c r="C938" s="23" t="s">
        <v>998</v>
      </c>
      <c r="D938" s="10">
        <v>9.0</v>
      </c>
      <c r="E938" s="11">
        <v>1.0</v>
      </c>
      <c r="F938" s="10">
        <v>1.0</v>
      </c>
      <c r="G938" s="11">
        <f>((E938/2)*(D938-1))+((E938/2)*((D938-1)/4))</f>
        <v>5</v>
      </c>
      <c r="H938" s="11">
        <f t="shared" si="2"/>
        <v>155.2825</v>
      </c>
      <c r="I938" s="11">
        <v>9.69</v>
      </c>
      <c r="J938" s="11"/>
      <c r="K938" s="11">
        <f>(((E938/2)*(I938-1))+((E938/2)*((I938-1)/4))*0.95)</f>
        <v>5.3769375</v>
      </c>
      <c r="L938" s="11">
        <f t="shared" si="4"/>
        <v>190.8176875</v>
      </c>
      <c r="M938" s="12"/>
      <c r="N938" s="12"/>
      <c r="O938" s="12"/>
      <c r="P938" s="12"/>
      <c r="Q938" s="12"/>
      <c r="R938" s="12"/>
      <c r="S938" s="12"/>
      <c r="T938" s="12"/>
    </row>
    <row r="939">
      <c r="A939" s="9">
        <v>43189.0</v>
      </c>
      <c r="B939" s="23" t="s">
        <v>1377</v>
      </c>
      <c r="C939" s="23" t="s">
        <v>1378</v>
      </c>
      <c r="D939" s="10">
        <v>10.0</v>
      </c>
      <c r="E939" s="11">
        <v>1.0</v>
      </c>
      <c r="F939" s="10">
        <v>8.0</v>
      </c>
      <c r="G939" s="11">
        <f>-E939</f>
        <v>-1</v>
      </c>
      <c r="H939" s="11">
        <f t="shared" si="2"/>
        <v>154.2825</v>
      </c>
      <c r="I939" s="11">
        <v>19.34</v>
      </c>
      <c r="J939" s="11"/>
      <c r="K939" s="11">
        <f>-E939</f>
        <v>-1</v>
      </c>
      <c r="L939" s="11">
        <f t="shared" si="4"/>
        <v>189.8176875</v>
      </c>
      <c r="M939" s="12"/>
      <c r="N939" s="12"/>
      <c r="O939" s="12"/>
      <c r="P939" s="12"/>
      <c r="Q939" s="12"/>
      <c r="R939" s="12"/>
      <c r="S939" s="12"/>
      <c r="T939" s="12"/>
    </row>
    <row r="940">
      <c r="A940" s="9">
        <v>43189.0</v>
      </c>
      <c r="B940" s="23" t="s">
        <v>859</v>
      </c>
      <c r="C940" s="23" t="s">
        <v>1038</v>
      </c>
      <c r="D940" s="10">
        <v>33.0</v>
      </c>
      <c r="E940" s="11">
        <v>1.0</v>
      </c>
      <c r="F940" s="10">
        <v>2.0</v>
      </c>
      <c r="G940" s="11">
        <f>((E940/2)*((D940-1)/4))-(E940/2)</f>
        <v>3.5</v>
      </c>
      <c r="H940" s="11">
        <f t="shared" si="2"/>
        <v>157.7825</v>
      </c>
      <c r="I940" s="11">
        <v>17.5</v>
      </c>
      <c r="J940" s="11"/>
      <c r="K940" s="11">
        <f>(((E940/2)*((I940-1)/4))*0.95)-(E940/2)</f>
        <v>1.459375</v>
      </c>
      <c r="L940" s="11">
        <f t="shared" si="4"/>
        <v>191.2770625</v>
      </c>
      <c r="M940" s="12"/>
      <c r="N940" s="12"/>
      <c r="O940" s="12"/>
      <c r="P940" s="12"/>
      <c r="Q940" s="12"/>
      <c r="R940" s="12"/>
      <c r="S940" s="12"/>
      <c r="T940" s="12"/>
    </row>
    <row r="941">
      <c r="A941" s="9">
        <v>43189.0</v>
      </c>
      <c r="B941" s="23" t="s">
        <v>859</v>
      </c>
      <c r="C941" s="23" t="s">
        <v>1379</v>
      </c>
      <c r="D941" s="10">
        <v>10.0</v>
      </c>
      <c r="E941" s="11">
        <v>1.0</v>
      </c>
      <c r="F941" s="10">
        <v>6.0</v>
      </c>
      <c r="G941" s="11">
        <f t="shared" ref="G941:G943" si="348">-E941</f>
        <v>-1</v>
      </c>
      <c r="H941" s="11">
        <f t="shared" si="2"/>
        <v>156.7825</v>
      </c>
      <c r="I941" s="11">
        <v>7.8</v>
      </c>
      <c r="J941" s="11"/>
      <c r="K941" s="11">
        <f t="shared" ref="K941:K943" si="349">-E941</f>
        <v>-1</v>
      </c>
      <c r="L941" s="11">
        <f t="shared" si="4"/>
        <v>190.2770625</v>
      </c>
      <c r="M941" s="12"/>
      <c r="N941" s="12"/>
      <c r="O941" s="12"/>
      <c r="P941" s="12"/>
      <c r="Q941" s="12"/>
      <c r="R941" s="12"/>
      <c r="S941" s="12"/>
      <c r="T941" s="12"/>
    </row>
    <row r="942">
      <c r="A942" s="9">
        <v>43189.0</v>
      </c>
      <c r="B942" s="23" t="s">
        <v>859</v>
      </c>
      <c r="C942" s="23" t="s">
        <v>1380</v>
      </c>
      <c r="D942" s="10">
        <v>5.5</v>
      </c>
      <c r="E942" s="11">
        <v>1.0</v>
      </c>
      <c r="F942" s="10">
        <v>10.0</v>
      </c>
      <c r="G942" s="11">
        <f t="shared" si="348"/>
        <v>-1</v>
      </c>
      <c r="H942" s="11">
        <f t="shared" si="2"/>
        <v>155.7825</v>
      </c>
      <c r="I942" s="11">
        <v>8.22</v>
      </c>
      <c r="J942" s="11"/>
      <c r="K942" s="11">
        <f t="shared" si="349"/>
        <v>-1</v>
      </c>
      <c r="L942" s="11">
        <f t="shared" si="4"/>
        <v>189.2770625</v>
      </c>
      <c r="M942" s="12"/>
      <c r="N942" s="12"/>
      <c r="O942" s="12"/>
      <c r="P942" s="12"/>
      <c r="Q942" s="12"/>
      <c r="R942" s="12"/>
      <c r="S942" s="12"/>
      <c r="T942" s="12"/>
    </row>
    <row r="943">
      <c r="A943" s="9">
        <v>43190.0</v>
      </c>
      <c r="B943" s="23" t="s">
        <v>1381</v>
      </c>
      <c r="C943" s="23" t="s">
        <v>1382</v>
      </c>
      <c r="D943" s="23">
        <v>12.0</v>
      </c>
      <c r="E943" s="11">
        <v>1.0</v>
      </c>
      <c r="F943" s="10">
        <v>6.0</v>
      </c>
      <c r="G943" s="11">
        <f t="shared" si="348"/>
        <v>-1</v>
      </c>
      <c r="H943" s="11">
        <f t="shared" si="2"/>
        <v>154.7825</v>
      </c>
      <c r="I943" s="11">
        <v>7.95</v>
      </c>
      <c r="J943" s="11"/>
      <c r="K943" s="11">
        <f t="shared" si="349"/>
        <v>-1</v>
      </c>
      <c r="L943" s="11">
        <f t="shared" si="4"/>
        <v>188.2770625</v>
      </c>
      <c r="M943" s="12"/>
      <c r="N943" s="12"/>
      <c r="O943" s="12"/>
      <c r="P943" s="12"/>
      <c r="Q943" s="12"/>
      <c r="R943" s="12"/>
      <c r="S943" s="12"/>
      <c r="T943" s="12"/>
    </row>
    <row r="944">
      <c r="A944" s="9">
        <v>43190.0</v>
      </c>
      <c r="B944" s="23" t="s">
        <v>1045</v>
      </c>
      <c r="C944" s="23" t="s">
        <v>1383</v>
      </c>
      <c r="D944" s="10">
        <v>2.2</v>
      </c>
      <c r="E944" s="11">
        <v>1.0</v>
      </c>
      <c r="F944" s="10">
        <v>1.0</v>
      </c>
      <c r="G944" s="11">
        <f>E944*(D944-1)</f>
        <v>1.2</v>
      </c>
      <c r="H944" s="11">
        <f t="shared" si="2"/>
        <v>155.9825</v>
      </c>
      <c r="I944" s="11">
        <v>2.42</v>
      </c>
      <c r="J944" s="11"/>
      <c r="K944" s="11">
        <f>E944*(I944-1)*0.95</f>
        <v>1.349</v>
      </c>
      <c r="L944" s="11">
        <f t="shared" si="4"/>
        <v>189.6260625</v>
      </c>
      <c r="M944" s="12"/>
      <c r="N944" s="12"/>
      <c r="O944" s="12"/>
      <c r="P944" s="12"/>
      <c r="Q944" s="12"/>
      <c r="R944" s="12"/>
      <c r="S944" s="12"/>
      <c r="T944" s="12"/>
    </row>
    <row r="945">
      <c r="A945" s="9">
        <v>43190.0</v>
      </c>
      <c r="B945" s="23" t="s">
        <v>878</v>
      </c>
      <c r="C945" s="23" t="s">
        <v>1384</v>
      </c>
      <c r="D945" s="10">
        <v>12.0</v>
      </c>
      <c r="E945" s="11">
        <v>1.0</v>
      </c>
      <c r="F945" s="10">
        <v>1.0</v>
      </c>
      <c r="G945" s="11">
        <f t="shared" ref="G945:G947" si="350">((E945/2)*(D945-1))+((E945/2)*((D945-1)/4))</f>
        <v>6.875</v>
      </c>
      <c r="H945" s="11">
        <f t="shared" si="2"/>
        <v>162.8575</v>
      </c>
      <c r="I945" s="11">
        <v>9.78</v>
      </c>
      <c r="J945" s="11"/>
      <c r="K945" s="11">
        <f t="shared" ref="K945:K947" si="351">(((E945/2)*(I945-1))+((E945/2)*((I945-1)/4))*0.95)</f>
        <v>5.432625</v>
      </c>
      <c r="L945" s="11">
        <f t="shared" si="4"/>
        <v>195.0586875</v>
      </c>
      <c r="M945" s="12"/>
      <c r="N945" s="12"/>
      <c r="O945" s="12"/>
      <c r="P945" s="12"/>
      <c r="Q945" s="12"/>
      <c r="R945" s="12"/>
      <c r="S945" s="12"/>
      <c r="T945" s="12"/>
    </row>
    <row r="946">
      <c r="A946" s="9">
        <v>43190.0</v>
      </c>
      <c r="B946" s="23" t="s">
        <v>346</v>
      </c>
      <c r="C946" s="23" t="s">
        <v>1385</v>
      </c>
      <c r="D946" s="10">
        <v>9.0</v>
      </c>
      <c r="E946" s="11">
        <v>1.0</v>
      </c>
      <c r="F946" s="10">
        <v>1.0</v>
      </c>
      <c r="G946" s="11">
        <f t="shared" si="350"/>
        <v>5</v>
      </c>
      <c r="H946" s="11">
        <f t="shared" si="2"/>
        <v>167.8575</v>
      </c>
      <c r="I946" s="11">
        <v>7.6</v>
      </c>
      <c r="J946" s="11"/>
      <c r="K946" s="11">
        <f t="shared" si="351"/>
        <v>4.08375</v>
      </c>
      <c r="L946" s="11">
        <f t="shared" si="4"/>
        <v>199.1424375</v>
      </c>
      <c r="M946" s="12"/>
      <c r="N946" s="12"/>
      <c r="O946" s="12"/>
      <c r="P946" s="12"/>
      <c r="Q946" s="12"/>
      <c r="R946" s="12"/>
      <c r="S946" s="12"/>
      <c r="T946" s="12"/>
    </row>
    <row r="947">
      <c r="A947" s="9">
        <v>43190.0</v>
      </c>
      <c r="B947" s="23" t="s">
        <v>1386</v>
      </c>
      <c r="C947" s="23" t="s">
        <v>280</v>
      </c>
      <c r="D947" s="10">
        <v>13.0</v>
      </c>
      <c r="E947" s="11">
        <v>1.0</v>
      </c>
      <c r="F947" s="10">
        <v>1.0</v>
      </c>
      <c r="G947" s="11">
        <f t="shared" si="350"/>
        <v>7.5</v>
      </c>
      <c r="H947" s="11">
        <f t="shared" si="2"/>
        <v>175.3575</v>
      </c>
      <c r="I947" s="11">
        <v>11.3</v>
      </c>
      <c r="J947" s="11"/>
      <c r="K947" s="11">
        <f t="shared" si="351"/>
        <v>6.373125</v>
      </c>
      <c r="L947" s="11">
        <f t="shared" si="4"/>
        <v>205.5155625</v>
      </c>
      <c r="M947" s="12"/>
      <c r="N947" s="12"/>
      <c r="O947" s="12"/>
      <c r="P947" s="12"/>
      <c r="Q947" s="12"/>
      <c r="R947" s="12"/>
      <c r="S947" s="12"/>
      <c r="T947" s="12"/>
    </row>
    <row r="948">
      <c r="A948" s="9">
        <v>43190.0</v>
      </c>
      <c r="B948" s="23" t="s">
        <v>1386</v>
      </c>
      <c r="C948" s="23" t="s">
        <v>1387</v>
      </c>
      <c r="D948" s="10">
        <v>21.0</v>
      </c>
      <c r="E948" s="11">
        <v>1.0</v>
      </c>
      <c r="F948" s="10">
        <v>3.0</v>
      </c>
      <c r="G948" s="11">
        <f>((E948/2)*((D948-1)/4))-(E948/2)</f>
        <v>2</v>
      </c>
      <c r="H948" s="11">
        <f t="shared" si="2"/>
        <v>177.3575</v>
      </c>
      <c r="I948" s="11">
        <v>18.0</v>
      </c>
      <c r="J948" s="11"/>
      <c r="K948" s="11">
        <f>(((E948/2)*((I948-1)/4))*0.95)-(E948/2)</f>
        <v>1.51875</v>
      </c>
      <c r="L948" s="11">
        <f t="shared" si="4"/>
        <v>207.0343125</v>
      </c>
      <c r="M948" s="12"/>
      <c r="N948" s="12"/>
      <c r="O948" s="12"/>
      <c r="P948" s="12"/>
      <c r="Q948" s="12"/>
      <c r="R948" s="12"/>
      <c r="S948" s="12"/>
      <c r="T948" s="12"/>
    </row>
    <row r="949">
      <c r="A949" s="9">
        <v>43190.0</v>
      </c>
      <c r="B949" s="23" t="s">
        <v>1386</v>
      </c>
      <c r="C949" s="23" t="s">
        <v>1388</v>
      </c>
      <c r="D949" s="23">
        <v>11.0</v>
      </c>
      <c r="E949" s="11">
        <v>1.0</v>
      </c>
      <c r="F949" s="10">
        <v>12.0</v>
      </c>
      <c r="G949" s="11">
        <f>-E949</f>
        <v>-1</v>
      </c>
      <c r="H949" s="11">
        <f t="shared" si="2"/>
        <v>176.3575</v>
      </c>
      <c r="I949" s="11">
        <v>9.4</v>
      </c>
      <c r="J949" s="11"/>
      <c r="K949" s="11">
        <f>-E949</f>
        <v>-1</v>
      </c>
      <c r="L949" s="11">
        <f t="shared" si="4"/>
        <v>206.0343125</v>
      </c>
      <c r="M949" s="12"/>
      <c r="N949" s="12"/>
      <c r="O949" s="12"/>
      <c r="P949" s="12"/>
      <c r="Q949" s="12"/>
      <c r="R949" s="12"/>
      <c r="S949" s="12"/>
      <c r="T949" s="12"/>
    </row>
    <row r="950">
      <c r="A950" s="9">
        <v>43190.0</v>
      </c>
      <c r="B950" s="23" t="s">
        <v>887</v>
      </c>
      <c r="C950" s="23" t="s">
        <v>1389</v>
      </c>
      <c r="D950" s="23">
        <v>6.0</v>
      </c>
      <c r="E950" s="11">
        <v>1.0</v>
      </c>
      <c r="F950" s="10">
        <v>2.0</v>
      </c>
      <c r="G950" s="11">
        <f>((E950/2)*((D950-1)/4))-(E950/2)</f>
        <v>0.125</v>
      </c>
      <c r="H950" s="11">
        <f t="shared" si="2"/>
        <v>176.4825</v>
      </c>
      <c r="I950" s="11">
        <v>6.4</v>
      </c>
      <c r="J950" s="11"/>
      <c r="K950" s="11">
        <f>(((E950/2)*((I950-1)/4))*0.95)-(E950/2)</f>
        <v>0.14125</v>
      </c>
      <c r="L950" s="11">
        <f t="shared" si="4"/>
        <v>206.1755625</v>
      </c>
      <c r="M950" s="12"/>
      <c r="N950" s="12"/>
      <c r="O950" s="12"/>
      <c r="P950" s="12"/>
      <c r="Q950" s="12"/>
      <c r="R950" s="12"/>
      <c r="S950" s="12"/>
      <c r="T950" s="12"/>
    </row>
    <row r="951">
      <c r="A951" s="9">
        <v>43190.0</v>
      </c>
      <c r="B951" s="23" t="s">
        <v>887</v>
      </c>
      <c r="C951" s="23" t="s">
        <v>1390</v>
      </c>
      <c r="D951" s="10">
        <v>13.0</v>
      </c>
      <c r="E951" s="11">
        <v>1.0</v>
      </c>
      <c r="F951" s="10">
        <v>6.0</v>
      </c>
      <c r="G951" s="11">
        <f>-E951</f>
        <v>-1</v>
      </c>
      <c r="H951" s="11">
        <f t="shared" si="2"/>
        <v>175.4825</v>
      </c>
      <c r="I951" s="11">
        <v>11.5</v>
      </c>
      <c r="J951" s="11"/>
      <c r="K951" s="11">
        <f>-E951</f>
        <v>-1</v>
      </c>
      <c r="L951" s="11">
        <f t="shared" si="4"/>
        <v>205.1755625</v>
      </c>
      <c r="M951" s="12"/>
      <c r="N951" s="12"/>
      <c r="O951" s="12"/>
      <c r="P951" s="12"/>
      <c r="Q951" s="12"/>
      <c r="R951" s="12"/>
      <c r="S951" s="12"/>
      <c r="T951" s="12"/>
    </row>
    <row r="952">
      <c r="A952" s="9">
        <v>43190.0</v>
      </c>
      <c r="B952" s="23" t="s">
        <v>1391</v>
      </c>
      <c r="C952" s="23" t="s">
        <v>1392</v>
      </c>
      <c r="D952" s="10">
        <v>6.0</v>
      </c>
      <c r="E952" s="11">
        <v>1.0</v>
      </c>
      <c r="F952" s="10">
        <v>2.0</v>
      </c>
      <c r="G952" s="11">
        <f>((E952/2)*((D952-1)/4))-(E952/2)</f>
        <v>0.125</v>
      </c>
      <c r="H952" s="11">
        <f t="shared" si="2"/>
        <v>175.6075</v>
      </c>
      <c r="I952" s="11">
        <v>6.54</v>
      </c>
      <c r="J952" s="11"/>
      <c r="K952" s="11">
        <f>(((E952/2)*((I952-1)/4))*0.95)-(E952/2)</f>
        <v>0.157875</v>
      </c>
      <c r="L952" s="11">
        <f t="shared" si="4"/>
        <v>205.3334375</v>
      </c>
      <c r="M952" s="12"/>
      <c r="N952" s="12"/>
      <c r="O952" s="12"/>
      <c r="P952" s="12"/>
      <c r="Q952" s="12"/>
      <c r="R952" s="12"/>
      <c r="S952" s="12"/>
      <c r="T952" s="12"/>
    </row>
    <row r="953">
      <c r="A953" s="9">
        <v>43190.0</v>
      </c>
      <c r="B953" s="23" t="s">
        <v>1391</v>
      </c>
      <c r="C953" s="23" t="s">
        <v>1393</v>
      </c>
      <c r="D953" s="23">
        <v>6.0</v>
      </c>
      <c r="E953" s="11">
        <v>1.0</v>
      </c>
      <c r="F953" s="10">
        <v>12.0</v>
      </c>
      <c r="G953" s="11">
        <f t="shared" ref="G953:G955" si="352">-E953</f>
        <v>-1</v>
      </c>
      <c r="H953" s="11">
        <f t="shared" si="2"/>
        <v>174.6075</v>
      </c>
      <c r="I953" s="11">
        <v>9.4</v>
      </c>
      <c r="J953" s="11"/>
      <c r="K953" s="11">
        <f t="shared" ref="K953:K955" si="353">-E953</f>
        <v>-1</v>
      </c>
      <c r="L953" s="11">
        <f t="shared" si="4"/>
        <v>204.3334375</v>
      </c>
      <c r="M953" s="12"/>
      <c r="N953" s="12"/>
      <c r="O953" s="12"/>
      <c r="P953" s="12"/>
      <c r="Q953" s="12"/>
      <c r="R953" s="12"/>
      <c r="S953" s="12"/>
      <c r="T953" s="12"/>
    </row>
    <row r="954">
      <c r="A954" s="9">
        <v>43190.0</v>
      </c>
      <c r="B954" s="23" t="s">
        <v>1394</v>
      </c>
      <c r="C954" s="23" t="s">
        <v>719</v>
      </c>
      <c r="D954" s="10">
        <v>13.0</v>
      </c>
      <c r="E954" s="11">
        <v>1.0</v>
      </c>
      <c r="F954" s="10">
        <v>11.0</v>
      </c>
      <c r="G954" s="11">
        <f t="shared" si="352"/>
        <v>-1</v>
      </c>
      <c r="H954" s="11">
        <f t="shared" si="2"/>
        <v>173.6075</v>
      </c>
      <c r="I954" s="11">
        <v>12.66</v>
      </c>
      <c r="J954" s="11"/>
      <c r="K954" s="11">
        <f t="shared" si="353"/>
        <v>-1</v>
      </c>
      <c r="L954" s="11">
        <f t="shared" si="4"/>
        <v>203.3334375</v>
      </c>
      <c r="M954" s="12"/>
      <c r="N954" s="12"/>
      <c r="O954" s="12"/>
      <c r="P954" s="12"/>
      <c r="Q954" s="12"/>
      <c r="R954" s="12"/>
      <c r="S954" s="12"/>
      <c r="T954" s="12"/>
    </row>
    <row r="955">
      <c r="A955" s="9">
        <v>43190.0</v>
      </c>
      <c r="B955" s="23" t="s">
        <v>1394</v>
      </c>
      <c r="C955" s="23" t="s">
        <v>1395</v>
      </c>
      <c r="D955" s="23">
        <v>17.0</v>
      </c>
      <c r="E955" s="11">
        <v>1.0</v>
      </c>
      <c r="F955" s="10" t="s">
        <v>42</v>
      </c>
      <c r="G955" s="11">
        <f t="shared" si="352"/>
        <v>-1</v>
      </c>
      <c r="H955" s="11">
        <f t="shared" si="2"/>
        <v>172.6075</v>
      </c>
      <c r="I955" s="11">
        <v>25.45</v>
      </c>
      <c r="J955" s="11"/>
      <c r="K955" s="11">
        <f t="shared" si="353"/>
        <v>-1</v>
      </c>
      <c r="L955" s="11">
        <f t="shared" si="4"/>
        <v>202.3334375</v>
      </c>
      <c r="M955" s="12"/>
      <c r="N955" s="12"/>
      <c r="O955" s="12"/>
      <c r="P955" s="12"/>
      <c r="Q955" s="12"/>
      <c r="R955" s="12"/>
      <c r="S955" s="12"/>
      <c r="T955" s="12"/>
    </row>
    <row r="956">
      <c r="A956" s="9">
        <v>43192.0</v>
      </c>
      <c r="B956" s="23" t="s">
        <v>1396</v>
      </c>
      <c r="C956" s="23" t="s">
        <v>1397</v>
      </c>
      <c r="D956" s="10">
        <v>5.0</v>
      </c>
      <c r="E956" s="11">
        <v>1.0</v>
      </c>
      <c r="F956" s="10">
        <v>2.0</v>
      </c>
      <c r="G956" s="11">
        <f>((E956/2)*((D956-1)/4))-(E956/2)</f>
        <v>0</v>
      </c>
      <c r="H956" s="11">
        <f t="shared" si="2"/>
        <v>172.6075</v>
      </c>
      <c r="I956" s="11">
        <v>4.9</v>
      </c>
      <c r="J956" s="11"/>
      <c r="K956" s="11">
        <f>(((E956/2)*((I956-1)/4))*0.95)-(E956/2)</f>
        <v>-0.036875</v>
      </c>
      <c r="L956" s="11">
        <f t="shared" si="4"/>
        <v>202.2965625</v>
      </c>
      <c r="M956" s="12"/>
      <c r="N956" s="12"/>
      <c r="O956" s="12"/>
      <c r="P956" s="12"/>
      <c r="Q956" s="12"/>
      <c r="R956" s="12"/>
      <c r="S956" s="12"/>
      <c r="T956" s="12"/>
    </row>
    <row r="957">
      <c r="A957" s="9">
        <v>43192.0</v>
      </c>
      <c r="B957" s="23" t="s">
        <v>1112</v>
      </c>
      <c r="C957" s="23" t="s">
        <v>1398</v>
      </c>
      <c r="D957" s="23">
        <v>6.0</v>
      </c>
      <c r="E957" s="11">
        <v>1.0</v>
      </c>
      <c r="F957" s="10">
        <v>8.0</v>
      </c>
      <c r="G957" s="11">
        <f>-E957</f>
        <v>-1</v>
      </c>
      <c r="H957" s="11">
        <f t="shared" si="2"/>
        <v>171.6075</v>
      </c>
      <c r="I957" s="11">
        <v>4.91</v>
      </c>
      <c r="J957" s="11"/>
      <c r="K957" s="11">
        <f>-E957</f>
        <v>-1</v>
      </c>
      <c r="L957" s="11">
        <f t="shared" si="4"/>
        <v>201.2965625</v>
      </c>
      <c r="M957" s="12"/>
      <c r="N957" s="12"/>
      <c r="O957" s="12"/>
      <c r="P957" s="12"/>
      <c r="Q957" s="12"/>
      <c r="R957" s="12"/>
      <c r="S957" s="12"/>
      <c r="T957" s="12"/>
    </row>
    <row r="958">
      <c r="A958" s="9">
        <v>43192.0</v>
      </c>
      <c r="B958" s="23" t="s">
        <v>129</v>
      </c>
      <c r="C958" s="23" t="s">
        <v>1399</v>
      </c>
      <c r="D958" s="10">
        <v>4.5</v>
      </c>
      <c r="E958" s="11">
        <v>1.0</v>
      </c>
      <c r="F958" s="10">
        <v>1.0</v>
      </c>
      <c r="G958" s="11">
        <f>E958*(D958-1)</f>
        <v>3.5</v>
      </c>
      <c r="H958" s="11">
        <f t="shared" si="2"/>
        <v>175.1075</v>
      </c>
      <c r="I958" s="11">
        <v>3.12</v>
      </c>
      <c r="J958" s="11"/>
      <c r="K958" s="11">
        <f>E958*(I958-1)*0.95</f>
        <v>2.014</v>
      </c>
      <c r="L958" s="11">
        <f t="shared" si="4"/>
        <v>203.3105625</v>
      </c>
      <c r="M958" s="12"/>
      <c r="N958" s="12"/>
      <c r="O958" s="12"/>
      <c r="P958" s="12"/>
      <c r="Q958" s="12"/>
      <c r="R958" s="12"/>
      <c r="S958" s="12"/>
      <c r="T958" s="12"/>
    </row>
    <row r="959">
      <c r="A959" s="9">
        <v>43192.0</v>
      </c>
      <c r="B959" s="23" t="s">
        <v>129</v>
      </c>
      <c r="C959" s="23" t="s">
        <v>1400</v>
      </c>
      <c r="D959" s="23">
        <v>10.0</v>
      </c>
      <c r="E959" s="11">
        <v>1.0</v>
      </c>
      <c r="F959" s="10">
        <v>2.0</v>
      </c>
      <c r="G959" s="11">
        <f>((E959/2)*((D959-1)/4))-(E959/2)</f>
        <v>0.625</v>
      </c>
      <c r="H959" s="11">
        <f t="shared" si="2"/>
        <v>175.7325</v>
      </c>
      <c r="I959" s="11">
        <v>5.4</v>
      </c>
      <c r="J959" s="11"/>
      <c r="K959" s="11">
        <f>(((E959/2)*((I959-1)/4))*0.95)-(E959/2)</f>
        <v>0.0225</v>
      </c>
      <c r="L959" s="11">
        <f t="shared" si="4"/>
        <v>203.3330625</v>
      </c>
      <c r="M959" s="12"/>
      <c r="N959" s="12"/>
      <c r="O959" s="12"/>
      <c r="P959" s="12"/>
      <c r="Q959" s="12"/>
      <c r="R959" s="12"/>
      <c r="S959" s="12"/>
      <c r="T959" s="12"/>
    </row>
    <row r="960">
      <c r="A960" s="9">
        <v>43192.0</v>
      </c>
      <c r="B960" s="23" t="s">
        <v>129</v>
      </c>
      <c r="C960" s="23" t="s">
        <v>1401</v>
      </c>
      <c r="D960" s="10">
        <v>8.0</v>
      </c>
      <c r="E960" s="11">
        <v>1.0</v>
      </c>
      <c r="F960" s="10">
        <v>4.0</v>
      </c>
      <c r="G960" s="11">
        <f>-E960</f>
        <v>-1</v>
      </c>
      <c r="H960" s="11">
        <f t="shared" si="2"/>
        <v>174.7325</v>
      </c>
      <c r="I960" s="11">
        <v>6.8</v>
      </c>
      <c r="J960" s="11"/>
      <c r="K960" s="11">
        <f>-E960</f>
        <v>-1</v>
      </c>
      <c r="L960" s="11">
        <f t="shared" si="4"/>
        <v>202.3330625</v>
      </c>
      <c r="M960" s="12"/>
      <c r="N960" s="12"/>
      <c r="O960" s="12"/>
      <c r="P960" s="12"/>
      <c r="Q960" s="12"/>
      <c r="R960" s="12"/>
      <c r="S960" s="12"/>
      <c r="T960" s="12"/>
    </row>
    <row r="961">
      <c r="A961" s="9">
        <v>43192.0</v>
      </c>
      <c r="B961" s="23" t="s">
        <v>1402</v>
      </c>
      <c r="C961" s="23" t="s">
        <v>1403</v>
      </c>
      <c r="D961" s="23">
        <v>5.0</v>
      </c>
      <c r="E961" s="11">
        <v>1.0</v>
      </c>
      <c r="F961" s="10">
        <v>1.0</v>
      </c>
      <c r="G961" s="11">
        <f>((E961/2)*(D961-1))+((E961/2)*((D961-1)/4))</f>
        <v>2.5</v>
      </c>
      <c r="H961" s="11">
        <f t="shared" si="2"/>
        <v>177.2325</v>
      </c>
      <c r="I961" s="11">
        <v>4.72</v>
      </c>
      <c r="J961" s="11"/>
      <c r="K961" s="11">
        <f>(((E961/2)*(I961-1))+((E961/2)*((I961-1)/4))*0.95)</f>
        <v>2.30175</v>
      </c>
      <c r="L961" s="11">
        <f t="shared" si="4"/>
        <v>204.6348125</v>
      </c>
      <c r="M961" s="12"/>
      <c r="N961" s="12"/>
      <c r="O961" s="12"/>
      <c r="P961" s="12"/>
      <c r="Q961" s="12"/>
      <c r="R961" s="12"/>
      <c r="S961" s="12"/>
      <c r="T961" s="12"/>
    </row>
    <row r="962">
      <c r="A962" s="9">
        <v>43192.0</v>
      </c>
      <c r="B962" s="23" t="s">
        <v>1402</v>
      </c>
      <c r="C962" s="23" t="s">
        <v>1404</v>
      </c>
      <c r="D962" s="10">
        <v>8.0</v>
      </c>
      <c r="E962" s="11">
        <v>1.0</v>
      </c>
      <c r="F962" s="10">
        <v>5.0</v>
      </c>
      <c r="G962" s="11">
        <f>-E962</f>
        <v>-1</v>
      </c>
      <c r="H962" s="11">
        <f t="shared" si="2"/>
        <v>176.2325</v>
      </c>
      <c r="I962" s="11">
        <v>5.7</v>
      </c>
      <c r="J962" s="11"/>
      <c r="K962" s="11">
        <f>-E962</f>
        <v>-1</v>
      </c>
      <c r="L962" s="11">
        <f t="shared" si="4"/>
        <v>203.6348125</v>
      </c>
      <c r="M962" s="12"/>
      <c r="N962" s="12"/>
      <c r="O962" s="12"/>
      <c r="P962" s="12"/>
      <c r="Q962" s="12"/>
      <c r="R962" s="12"/>
      <c r="S962" s="12"/>
      <c r="T962" s="12"/>
    </row>
    <row r="963">
      <c r="A963" s="9">
        <v>43192.0</v>
      </c>
      <c r="B963" s="23" t="s">
        <v>1405</v>
      </c>
      <c r="C963" s="23" t="s">
        <v>1406</v>
      </c>
      <c r="D963" s="10">
        <v>8.0</v>
      </c>
      <c r="E963" s="11">
        <v>1.0</v>
      </c>
      <c r="F963" s="10">
        <v>2.0</v>
      </c>
      <c r="G963" s="11">
        <f t="shared" ref="G963:G964" si="354">((E963/2)*((D963-1)/4))-(E963/2)</f>
        <v>0.375</v>
      </c>
      <c r="H963" s="11">
        <f t="shared" si="2"/>
        <v>176.6075</v>
      </c>
      <c r="I963" s="11">
        <v>5.22</v>
      </c>
      <c r="J963" s="11"/>
      <c r="K963" s="11">
        <f t="shared" ref="K963:K964" si="355">(((E963/2)*((I963-1)/4))*0.95)-(E963/2)</f>
        <v>0.001125</v>
      </c>
      <c r="L963" s="11">
        <f t="shared" si="4"/>
        <v>203.6359375</v>
      </c>
      <c r="M963" s="12"/>
      <c r="N963" s="12"/>
      <c r="O963" s="12"/>
      <c r="P963" s="12"/>
      <c r="Q963" s="12"/>
      <c r="R963" s="12"/>
      <c r="S963" s="12"/>
      <c r="T963" s="12"/>
    </row>
    <row r="964">
      <c r="A964" s="9">
        <v>43192.0</v>
      </c>
      <c r="B964" s="23" t="s">
        <v>1405</v>
      </c>
      <c r="C964" s="23" t="s">
        <v>1407</v>
      </c>
      <c r="D964" s="10">
        <v>16.0</v>
      </c>
      <c r="E964" s="11">
        <v>1.0</v>
      </c>
      <c r="F964" s="10">
        <v>3.0</v>
      </c>
      <c r="G964" s="11">
        <f t="shared" si="354"/>
        <v>1.375</v>
      </c>
      <c r="H964" s="11">
        <f t="shared" si="2"/>
        <v>177.9825</v>
      </c>
      <c r="I964" s="11">
        <v>13.5</v>
      </c>
      <c r="J964" s="11"/>
      <c r="K964" s="11">
        <f t="shared" si="355"/>
        <v>0.984375</v>
      </c>
      <c r="L964" s="11">
        <f t="shared" si="4"/>
        <v>204.6203125</v>
      </c>
      <c r="M964" s="12"/>
      <c r="N964" s="12"/>
      <c r="O964" s="12"/>
      <c r="P964" s="12"/>
      <c r="Q964" s="12"/>
      <c r="R964" s="12"/>
      <c r="S964" s="12"/>
      <c r="T964" s="12"/>
    </row>
    <row r="965">
      <c r="A965" s="9">
        <v>43192.0</v>
      </c>
      <c r="B965" s="23" t="s">
        <v>1408</v>
      </c>
      <c r="C965" s="23" t="s">
        <v>1409</v>
      </c>
      <c r="D965" s="10">
        <v>6.0</v>
      </c>
      <c r="E965" s="11">
        <v>1.0</v>
      </c>
      <c r="F965" s="10">
        <v>8.0</v>
      </c>
      <c r="G965" s="11">
        <f>-E965</f>
        <v>-1</v>
      </c>
      <c r="H965" s="11">
        <f t="shared" si="2"/>
        <v>176.9825</v>
      </c>
      <c r="I965" s="11">
        <v>9.2</v>
      </c>
      <c r="J965" s="11"/>
      <c r="K965" s="11">
        <f>-E965</f>
        <v>-1</v>
      </c>
      <c r="L965" s="11">
        <f t="shared" si="4"/>
        <v>203.6203125</v>
      </c>
      <c r="M965" s="12"/>
      <c r="N965" s="12"/>
      <c r="O965" s="12"/>
      <c r="P965" s="12"/>
      <c r="Q965" s="12"/>
      <c r="R965" s="12"/>
      <c r="S965" s="12"/>
      <c r="T965" s="12"/>
    </row>
    <row r="966">
      <c r="A966" s="9">
        <v>43193.0</v>
      </c>
      <c r="B966" s="23" t="s">
        <v>199</v>
      </c>
      <c r="C966" s="23" t="s">
        <v>1410</v>
      </c>
      <c r="D966" s="10">
        <v>5.0</v>
      </c>
      <c r="E966" s="11">
        <v>1.0</v>
      </c>
      <c r="F966" s="10">
        <v>1.0</v>
      </c>
      <c r="G966" s="11">
        <f>((E966/2)*(D966-1))+((E966/2)*((D966-1)/4))</f>
        <v>2.5</v>
      </c>
      <c r="H966" s="11">
        <f t="shared" si="2"/>
        <v>179.4825</v>
      </c>
      <c r="I966" s="11">
        <v>5.6</v>
      </c>
      <c r="J966" s="11"/>
      <c r="K966" s="11">
        <f>(((E966/2)*(I966-1))+((E966/2)*((I966-1)/4))*0.95)</f>
        <v>2.84625</v>
      </c>
      <c r="L966" s="11">
        <f t="shared" si="4"/>
        <v>206.4665625</v>
      </c>
      <c r="M966" s="12"/>
      <c r="N966" s="12"/>
      <c r="O966" s="12"/>
      <c r="P966" s="12"/>
      <c r="Q966" s="12"/>
      <c r="R966" s="12"/>
      <c r="S966" s="12"/>
      <c r="T966" s="12"/>
    </row>
    <row r="967">
      <c r="A967" s="9">
        <v>43193.0</v>
      </c>
      <c r="B967" s="23" t="s">
        <v>205</v>
      </c>
      <c r="C967" s="23" t="s">
        <v>1411</v>
      </c>
      <c r="D967" s="10">
        <v>2.88</v>
      </c>
      <c r="E967" s="11">
        <v>1.0</v>
      </c>
      <c r="F967" s="10">
        <v>1.0</v>
      </c>
      <c r="G967" s="11">
        <f>E967*(D967-1)</f>
        <v>1.88</v>
      </c>
      <c r="H967" s="11">
        <f t="shared" si="2"/>
        <v>181.3625</v>
      </c>
      <c r="I967" s="11">
        <v>2.61</v>
      </c>
      <c r="J967" s="11"/>
      <c r="K967" s="11">
        <f>E967*(I967-1)*0.95</f>
        <v>1.5295</v>
      </c>
      <c r="L967" s="11">
        <f t="shared" si="4"/>
        <v>207.9960625</v>
      </c>
      <c r="M967" s="12"/>
      <c r="N967" s="12"/>
      <c r="O967" s="12"/>
      <c r="P967" s="12"/>
      <c r="Q967" s="12"/>
      <c r="R967" s="12"/>
      <c r="S967" s="12"/>
      <c r="T967" s="12"/>
    </row>
    <row r="968">
      <c r="A968" s="9">
        <v>43193.0</v>
      </c>
      <c r="B968" s="23" t="s">
        <v>472</v>
      </c>
      <c r="C968" s="23" t="s">
        <v>1412</v>
      </c>
      <c r="D968" s="23">
        <v>12.0</v>
      </c>
      <c r="E968" s="11">
        <v>1.0</v>
      </c>
      <c r="F968" s="10">
        <v>1.0</v>
      </c>
      <c r="G968" s="11">
        <f>((E968/2)*(D968-1))+((E968/2)*((D968-1)/4))</f>
        <v>6.875</v>
      </c>
      <c r="H968" s="11">
        <f t="shared" si="2"/>
        <v>188.2375</v>
      </c>
      <c r="I968" s="11">
        <v>11.53</v>
      </c>
      <c r="J968" s="11"/>
      <c r="K968" s="11">
        <f>(((E968/2)*(I968-1))+((E968/2)*((I968-1)/4))*0.95)</f>
        <v>6.5154375</v>
      </c>
      <c r="L968" s="11">
        <f t="shared" si="4"/>
        <v>214.5115</v>
      </c>
      <c r="M968" s="12"/>
      <c r="N968" s="12"/>
      <c r="O968" s="12"/>
      <c r="P968" s="12"/>
      <c r="Q968" s="12"/>
      <c r="R968" s="12"/>
      <c r="S968" s="12"/>
      <c r="T968" s="12"/>
    </row>
    <row r="969">
      <c r="A969" s="9">
        <v>43193.0</v>
      </c>
      <c r="B969" s="23" t="s">
        <v>911</v>
      </c>
      <c r="C969" s="23" t="s">
        <v>1413</v>
      </c>
      <c r="D969" s="10">
        <v>6.0</v>
      </c>
      <c r="E969" s="11">
        <v>1.0</v>
      </c>
      <c r="F969" s="10">
        <v>3.0</v>
      </c>
      <c r="G969" s="11">
        <f t="shared" ref="G969:G973" si="356">-E969</f>
        <v>-1</v>
      </c>
      <c r="H969" s="11">
        <f t="shared" si="2"/>
        <v>187.2375</v>
      </c>
      <c r="I969" s="11">
        <v>5.03</v>
      </c>
      <c r="J969" s="11"/>
      <c r="K969" s="11">
        <f t="shared" ref="K969:K973" si="357">-E969</f>
        <v>-1</v>
      </c>
      <c r="L969" s="11">
        <f t="shared" si="4"/>
        <v>213.5115</v>
      </c>
      <c r="M969" s="12"/>
      <c r="N969" s="12"/>
      <c r="O969" s="12"/>
      <c r="P969" s="12"/>
      <c r="Q969" s="12"/>
      <c r="R969" s="12"/>
      <c r="S969" s="12"/>
      <c r="T969" s="12"/>
    </row>
    <row r="970">
      <c r="A970" s="9">
        <v>43193.0</v>
      </c>
      <c r="B970" s="23" t="s">
        <v>911</v>
      </c>
      <c r="C970" s="23" t="s">
        <v>707</v>
      </c>
      <c r="D970" s="10">
        <v>7.0</v>
      </c>
      <c r="E970" s="11">
        <v>1.0</v>
      </c>
      <c r="F970" s="10">
        <v>4.0</v>
      </c>
      <c r="G970" s="11">
        <f t="shared" si="356"/>
        <v>-1</v>
      </c>
      <c r="H970" s="11">
        <f t="shared" si="2"/>
        <v>186.2375</v>
      </c>
      <c r="I970" s="11">
        <v>6.67</v>
      </c>
      <c r="J970" s="11"/>
      <c r="K970" s="11">
        <f t="shared" si="357"/>
        <v>-1</v>
      </c>
      <c r="L970" s="11">
        <f t="shared" si="4"/>
        <v>212.5115</v>
      </c>
      <c r="M970" s="12"/>
      <c r="N970" s="12"/>
      <c r="O970" s="12"/>
      <c r="P970" s="12"/>
      <c r="Q970" s="12"/>
      <c r="R970" s="12"/>
      <c r="S970" s="12"/>
      <c r="T970" s="12"/>
    </row>
    <row r="971">
      <c r="A971" s="9">
        <v>43194.0</v>
      </c>
      <c r="B971" s="23" t="s">
        <v>604</v>
      </c>
      <c r="C971" s="23" t="s">
        <v>1004</v>
      </c>
      <c r="D971" s="23">
        <v>5.0</v>
      </c>
      <c r="E971" s="11">
        <v>1.0</v>
      </c>
      <c r="F971" s="10">
        <v>5.0</v>
      </c>
      <c r="G971" s="11">
        <f t="shared" si="356"/>
        <v>-1</v>
      </c>
      <c r="H971" s="11">
        <f t="shared" si="2"/>
        <v>185.2375</v>
      </c>
      <c r="I971" s="11">
        <v>7.86</v>
      </c>
      <c r="J971" s="11"/>
      <c r="K971" s="11">
        <f t="shared" si="357"/>
        <v>-1</v>
      </c>
      <c r="L971" s="11">
        <f t="shared" si="4"/>
        <v>211.5115</v>
      </c>
      <c r="M971" s="12"/>
      <c r="N971" s="12"/>
      <c r="O971" s="12"/>
      <c r="P971" s="12"/>
      <c r="Q971" s="12"/>
      <c r="R971" s="12"/>
      <c r="S971" s="12"/>
      <c r="T971" s="12"/>
    </row>
    <row r="972">
      <c r="A972" s="9">
        <v>43194.0</v>
      </c>
      <c r="B972" s="23" t="s">
        <v>1414</v>
      </c>
      <c r="C972" s="23" t="s">
        <v>1158</v>
      </c>
      <c r="D972" s="10">
        <v>3.5</v>
      </c>
      <c r="E972" s="11">
        <v>1.0</v>
      </c>
      <c r="F972" s="10">
        <v>5.0</v>
      </c>
      <c r="G972" s="11">
        <f t="shared" si="356"/>
        <v>-1</v>
      </c>
      <c r="H972" s="11">
        <f t="shared" si="2"/>
        <v>184.2375</v>
      </c>
      <c r="I972" s="11">
        <v>4.22</v>
      </c>
      <c r="J972" s="11"/>
      <c r="K972" s="11">
        <f t="shared" si="357"/>
        <v>-1</v>
      </c>
      <c r="L972" s="11">
        <f t="shared" si="4"/>
        <v>210.5115</v>
      </c>
      <c r="M972" s="12"/>
      <c r="N972" s="12"/>
      <c r="O972" s="12"/>
      <c r="P972" s="12"/>
      <c r="Q972" s="12"/>
      <c r="R972" s="12"/>
      <c r="S972" s="12"/>
      <c r="T972" s="12"/>
    </row>
    <row r="973">
      <c r="A973" s="9">
        <v>43194.0</v>
      </c>
      <c r="B973" s="23" t="s">
        <v>305</v>
      </c>
      <c r="C973" s="23" t="s">
        <v>1154</v>
      </c>
      <c r="D973" s="23">
        <v>5.0</v>
      </c>
      <c r="E973" s="11">
        <v>1.0</v>
      </c>
      <c r="F973" s="10">
        <v>5.0</v>
      </c>
      <c r="G973" s="11">
        <f t="shared" si="356"/>
        <v>-1</v>
      </c>
      <c r="H973" s="11">
        <f t="shared" si="2"/>
        <v>183.2375</v>
      </c>
      <c r="I973" s="11">
        <v>7.2</v>
      </c>
      <c r="J973" s="11"/>
      <c r="K973" s="11">
        <f t="shared" si="357"/>
        <v>-1</v>
      </c>
      <c r="L973" s="11">
        <f t="shared" si="4"/>
        <v>209.5115</v>
      </c>
      <c r="M973" s="12"/>
      <c r="N973" s="12"/>
      <c r="O973" s="12"/>
      <c r="P973" s="12"/>
      <c r="Q973" s="12"/>
      <c r="R973" s="12"/>
      <c r="S973" s="12"/>
      <c r="T973" s="12"/>
    </row>
    <row r="974">
      <c r="A974" s="9">
        <v>43194.0</v>
      </c>
      <c r="B974" s="23" t="s">
        <v>903</v>
      </c>
      <c r="C974" s="23" t="s">
        <v>1415</v>
      </c>
      <c r="D974" s="10">
        <v>5.0</v>
      </c>
      <c r="E974" s="11">
        <v>1.0</v>
      </c>
      <c r="F974" s="10">
        <v>2.0</v>
      </c>
      <c r="G974" s="11">
        <f>((E974/2)*((D974-1)/4))-(E974/2)</f>
        <v>0</v>
      </c>
      <c r="H974" s="11">
        <f t="shared" si="2"/>
        <v>183.2375</v>
      </c>
      <c r="I974" s="11">
        <v>3.75</v>
      </c>
      <c r="J974" s="11"/>
      <c r="K974" s="11">
        <f>(((E974/2)*((I974-1)/4))*0.95)-(E974/2)</f>
        <v>-0.1734375</v>
      </c>
      <c r="L974" s="11">
        <f t="shared" si="4"/>
        <v>209.3380625</v>
      </c>
      <c r="M974" s="12"/>
      <c r="N974" s="12"/>
      <c r="O974" s="12"/>
      <c r="P974" s="12"/>
      <c r="Q974" s="12"/>
      <c r="R974" s="12"/>
      <c r="S974" s="12"/>
      <c r="T974" s="12"/>
    </row>
    <row r="975">
      <c r="A975" s="9">
        <v>43194.0</v>
      </c>
      <c r="B975" s="23" t="s">
        <v>903</v>
      </c>
      <c r="C975" s="23" t="s">
        <v>1416</v>
      </c>
      <c r="D975" s="23">
        <v>7.0</v>
      </c>
      <c r="E975" s="11">
        <v>1.0</v>
      </c>
      <c r="F975" s="10">
        <v>3.0</v>
      </c>
      <c r="G975" s="11">
        <f t="shared" ref="G975:G976" si="358">-E975</f>
        <v>-1</v>
      </c>
      <c r="H975" s="11">
        <f t="shared" si="2"/>
        <v>182.2375</v>
      </c>
      <c r="I975" s="11">
        <v>6.6</v>
      </c>
      <c r="J975" s="11"/>
      <c r="K975" s="11">
        <f t="shared" ref="K975:K976" si="359">-E975</f>
        <v>-1</v>
      </c>
      <c r="L975" s="11">
        <f t="shared" si="4"/>
        <v>208.3380625</v>
      </c>
      <c r="M975" s="12"/>
      <c r="N975" s="12"/>
      <c r="O975" s="12"/>
      <c r="P975" s="12"/>
      <c r="Q975" s="12"/>
      <c r="R975" s="12"/>
      <c r="S975" s="12"/>
      <c r="T975" s="12"/>
    </row>
    <row r="976">
      <c r="A976" s="9">
        <v>43194.0</v>
      </c>
      <c r="B976" s="23" t="s">
        <v>790</v>
      </c>
      <c r="C976" s="23" t="s">
        <v>1417</v>
      </c>
      <c r="D976" s="23">
        <v>8.0</v>
      </c>
      <c r="E976" s="11">
        <v>1.0</v>
      </c>
      <c r="F976" s="10">
        <v>8.0</v>
      </c>
      <c r="G976" s="11">
        <f t="shared" si="358"/>
        <v>-1</v>
      </c>
      <c r="H976" s="11">
        <f t="shared" si="2"/>
        <v>181.2375</v>
      </c>
      <c r="I976" s="11">
        <v>6.4</v>
      </c>
      <c r="J976" s="11"/>
      <c r="K976" s="11">
        <f t="shared" si="359"/>
        <v>-1</v>
      </c>
      <c r="L976" s="11">
        <f t="shared" si="4"/>
        <v>207.3380625</v>
      </c>
      <c r="M976" s="12"/>
      <c r="N976" s="12"/>
      <c r="O976" s="12"/>
      <c r="P976" s="12"/>
      <c r="Q976" s="12"/>
      <c r="R976" s="12"/>
      <c r="S976" s="12"/>
      <c r="T976" s="12"/>
    </row>
    <row r="977">
      <c r="A977" s="9">
        <v>43194.0</v>
      </c>
      <c r="B977" s="23" t="s">
        <v>864</v>
      </c>
      <c r="C977" s="23" t="s">
        <v>1418</v>
      </c>
      <c r="D977" s="10">
        <v>25.0</v>
      </c>
      <c r="E977" s="11">
        <v>1.0</v>
      </c>
      <c r="F977" s="10">
        <v>1.0</v>
      </c>
      <c r="G977" s="11">
        <f>((E977/2)*(D977-1))+((E977/2)*((D977-1)/4))</f>
        <v>15</v>
      </c>
      <c r="H977" s="11">
        <f t="shared" si="2"/>
        <v>196.2375</v>
      </c>
      <c r="I977" s="11">
        <v>24.0</v>
      </c>
      <c r="J977" s="11"/>
      <c r="K977" s="11">
        <f>(((E977/2)*(I977-1))+((E977/2)*((I977-1)/4))*0.95)</f>
        <v>14.23125</v>
      </c>
      <c r="L977" s="11">
        <f t="shared" si="4"/>
        <v>221.5693125</v>
      </c>
      <c r="M977" s="12"/>
      <c r="N977" s="12"/>
      <c r="O977" s="12"/>
      <c r="P977" s="12"/>
      <c r="Q977" s="12"/>
      <c r="R977" s="12"/>
      <c r="S977" s="12"/>
      <c r="T977" s="12"/>
    </row>
    <row r="978">
      <c r="A978" s="9">
        <v>43194.0</v>
      </c>
      <c r="B978" s="23" t="s">
        <v>864</v>
      </c>
      <c r="C978" s="23" t="s">
        <v>1419</v>
      </c>
      <c r="D978" s="23">
        <v>17.0</v>
      </c>
      <c r="E978" s="11">
        <v>1.0</v>
      </c>
      <c r="F978" s="10">
        <v>6.0</v>
      </c>
      <c r="G978" s="11">
        <f t="shared" ref="G978:G984" si="360">-E978</f>
        <v>-1</v>
      </c>
      <c r="H978" s="11">
        <f t="shared" si="2"/>
        <v>195.2375</v>
      </c>
      <c r="I978" s="11">
        <v>18.96</v>
      </c>
      <c r="J978" s="11"/>
      <c r="K978" s="11">
        <f t="shared" ref="K978:K984" si="361">-E978</f>
        <v>-1</v>
      </c>
      <c r="L978" s="11">
        <f t="shared" si="4"/>
        <v>220.5693125</v>
      </c>
      <c r="M978" s="12"/>
      <c r="N978" s="12"/>
      <c r="O978" s="12"/>
      <c r="P978" s="12"/>
      <c r="Q978" s="12"/>
      <c r="R978" s="12"/>
      <c r="S978" s="12"/>
      <c r="T978" s="12"/>
    </row>
    <row r="979">
      <c r="A979" s="9">
        <v>43194.0</v>
      </c>
      <c r="B979" s="23" t="s">
        <v>1052</v>
      </c>
      <c r="C979" s="23" t="s">
        <v>1420</v>
      </c>
      <c r="D979" s="23">
        <v>24.0</v>
      </c>
      <c r="E979" s="11">
        <v>1.0</v>
      </c>
      <c r="F979" s="10">
        <v>6.0</v>
      </c>
      <c r="G979" s="11">
        <f t="shared" si="360"/>
        <v>-1</v>
      </c>
      <c r="H979" s="11">
        <f t="shared" si="2"/>
        <v>194.2375</v>
      </c>
      <c r="I979" s="11">
        <v>48.59</v>
      </c>
      <c r="J979" s="11"/>
      <c r="K979" s="11">
        <f t="shared" si="361"/>
        <v>-1</v>
      </c>
      <c r="L979" s="11">
        <f t="shared" si="4"/>
        <v>219.5693125</v>
      </c>
      <c r="M979" s="12"/>
      <c r="N979" s="12"/>
      <c r="O979" s="12"/>
      <c r="P979" s="12"/>
      <c r="Q979" s="12"/>
      <c r="R979" s="12"/>
      <c r="S979" s="12"/>
      <c r="T979" s="12"/>
    </row>
    <row r="980">
      <c r="A980" s="9">
        <v>43194.0</v>
      </c>
      <c r="B980" s="23" t="s">
        <v>868</v>
      </c>
      <c r="C980" s="23" t="s">
        <v>1421</v>
      </c>
      <c r="D980" s="10">
        <v>4.5</v>
      </c>
      <c r="E980" s="11">
        <v>1.0</v>
      </c>
      <c r="F980" s="10">
        <v>2.0</v>
      </c>
      <c r="G980" s="11">
        <f t="shared" si="360"/>
        <v>-1</v>
      </c>
      <c r="H980" s="11">
        <f t="shared" si="2"/>
        <v>193.2375</v>
      </c>
      <c r="I980" s="11">
        <v>16.29</v>
      </c>
      <c r="J980" s="11"/>
      <c r="K980" s="11">
        <f t="shared" si="361"/>
        <v>-1</v>
      </c>
      <c r="L980" s="11">
        <f t="shared" si="4"/>
        <v>218.5693125</v>
      </c>
      <c r="M980" s="12"/>
      <c r="N980" s="12"/>
      <c r="O980" s="12"/>
      <c r="P980" s="12"/>
      <c r="Q980" s="12"/>
      <c r="R980" s="12"/>
      <c r="S980" s="12"/>
      <c r="T980" s="12"/>
    </row>
    <row r="981">
      <c r="A981" s="9">
        <v>43195.0</v>
      </c>
      <c r="B981" s="23" t="s">
        <v>1257</v>
      </c>
      <c r="C981" s="23" t="s">
        <v>1422</v>
      </c>
      <c r="D981" s="23">
        <v>6.0</v>
      </c>
      <c r="E981" s="11">
        <v>1.0</v>
      </c>
      <c r="F981" s="10">
        <v>5.0</v>
      </c>
      <c r="G981" s="11">
        <f t="shared" si="360"/>
        <v>-1</v>
      </c>
      <c r="H981" s="11">
        <f t="shared" si="2"/>
        <v>192.2375</v>
      </c>
      <c r="I981" s="11">
        <v>6.82</v>
      </c>
      <c r="J981" s="11"/>
      <c r="K981" s="11">
        <f t="shared" si="361"/>
        <v>-1</v>
      </c>
      <c r="L981" s="11">
        <f t="shared" si="4"/>
        <v>217.5693125</v>
      </c>
      <c r="M981" s="12"/>
      <c r="N981" s="12"/>
      <c r="O981" s="12"/>
      <c r="P981" s="12"/>
      <c r="Q981" s="12"/>
      <c r="R981" s="12"/>
      <c r="S981" s="12"/>
      <c r="T981" s="12"/>
    </row>
    <row r="982">
      <c r="A982" s="9">
        <v>43195.0</v>
      </c>
      <c r="B982" s="23" t="s">
        <v>1257</v>
      </c>
      <c r="C982" s="23" t="s">
        <v>1423</v>
      </c>
      <c r="D982" s="10">
        <v>17.0</v>
      </c>
      <c r="E982" s="11">
        <v>1.0</v>
      </c>
      <c r="F982" s="10">
        <v>9.0</v>
      </c>
      <c r="G982" s="11">
        <f t="shared" si="360"/>
        <v>-1</v>
      </c>
      <c r="H982" s="11">
        <f t="shared" si="2"/>
        <v>191.2375</v>
      </c>
      <c r="I982" s="11">
        <v>20.0</v>
      </c>
      <c r="J982" s="11"/>
      <c r="K982" s="11">
        <f t="shared" si="361"/>
        <v>-1</v>
      </c>
      <c r="L982" s="11">
        <f t="shared" si="4"/>
        <v>216.5693125</v>
      </c>
      <c r="M982" s="12"/>
      <c r="N982" s="12"/>
      <c r="O982" s="12"/>
      <c r="P982" s="12"/>
      <c r="Q982" s="12"/>
      <c r="R982" s="12"/>
      <c r="S982" s="12"/>
      <c r="T982" s="12"/>
    </row>
    <row r="983">
      <c r="A983" s="9">
        <v>43195.0</v>
      </c>
      <c r="B983" s="23" t="s">
        <v>1257</v>
      </c>
      <c r="C983" s="23" t="s">
        <v>1424</v>
      </c>
      <c r="D983" s="23">
        <v>23.0</v>
      </c>
      <c r="E983" s="11">
        <v>1.0</v>
      </c>
      <c r="F983" s="10">
        <v>19.5</v>
      </c>
      <c r="G983" s="11">
        <f t="shared" si="360"/>
        <v>-1</v>
      </c>
      <c r="H983" s="11">
        <f t="shared" si="2"/>
        <v>190.2375</v>
      </c>
      <c r="I983" s="11">
        <v>2.0</v>
      </c>
      <c r="J983" s="11"/>
      <c r="K983" s="11">
        <f t="shared" si="361"/>
        <v>-1</v>
      </c>
      <c r="L983" s="11">
        <f t="shared" si="4"/>
        <v>215.5693125</v>
      </c>
      <c r="M983" s="12"/>
      <c r="N983" s="12"/>
      <c r="O983" s="12"/>
      <c r="P983" s="12"/>
      <c r="Q983" s="12"/>
      <c r="R983" s="12"/>
      <c r="S983" s="12"/>
      <c r="T983" s="12"/>
    </row>
    <row r="984">
      <c r="A984" s="9">
        <v>43195.0</v>
      </c>
      <c r="B984" s="23" t="s">
        <v>1258</v>
      </c>
      <c r="C984" s="23" t="s">
        <v>1425</v>
      </c>
      <c r="D984" s="10">
        <v>4.0</v>
      </c>
      <c r="E984" s="11">
        <v>1.0</v>
      </c>
      <c r="F984" s="10">
        <v>2.0</v>
      </c>
      <c r="G984" s="11">
        <f t="shared" si="360"/>
        <v>-1</v>
      </c>
      <c r="H984" s="11">
        <f t="shared" si="2"/>
        <v>189.2375</v>
      </c>
      <c r="I984" s="11">
        <v>5.48</v>
      </c>
      <c r="J984" s="11"/>
      <c r="K984" s="11">
        <f t="shared" si="361"/>
        <v>-1</v>
      </c>
      <c r="L984" s="11">
        <f t="shared" si="4"/>
        <v>214.5693125</v>
      </c>
      <c r="M984" s="12"/>
      <c r="N984" s="12"/>
      <c r="O984" s="12"/>
      <c r="P984" s="12"/>
      <c r="Q984" s="12"/>
      <c r="R984" s="12"/>
      <c r="S984" s="12"/>
      <c r="T984" s="12"/>
    </row>
    <row r="985">
      <c r="A985" s="9">
        <v>43195.0</v>
      </c>
      <c r="B985" s="23" t="s">
        <v>1426</v>
      </c>
      <c r="C985" s="23" t="s">
        <v>1427</v>
      </c>
      <c r="D985" s="23">
        <v>5.0</v>
      </c>
      <c r="E985" s="11">
        <v>1.0</v>
      </c>
      <c r="F985" s="10">
        <v>3.0</v>
      </c>
      <c r="G985" s="11">
        <f>((E985/2)*((D985-1)/4))-(E985/2)</f>
        <v>0</v>
      </c>
      <c r="H985" s="11">
        <f t="shared" si="2"/>
        <v>189.2375</v>
      </c>
      <c r="I985" s="11">
        <v>4.2</v>
      </c>
      <c r="J985" s="11"/>
      <c r="K985" s="11">
        <f>(((E985/2)*((I985-1)/4))*0.95)-(E985/2)</f>
        <v>-0.12</v>
      </c>
      <c r="L985" s="11">
        <f t="shared" si="4"/>
        <v>214.4493125</v>
      </c>
      <c r="M985" s="12"/>
      <c r="N985" s="12"/>
      <c r="O985" s="12"/>
      <c r="P985" s="12"/>
      <c r="Q985" s="12"/>
      <c r="R985" s="12"/>
      <c r="S985" s="12"/>
      <c r="T985" s="12"/>
    </row>
    <row r="986">
      <c r="A986" s="9">
        <v>43195.0</v>
      </c>
      <c r="B986" s="23" t="s">
        <v>1408</v>
      </c>
      <c r="C986" s="23" t="s">
        <v>1428</v>
      </c>
      <c r="D986" s="10">
        <v>4.5</v>
      </c>
      <c r="E986" s="11">
        <v>1.0</v>
      </c>
      <c r="F986" s="10">
        <v>2.0</v>
      </c>
      <c r="G986" s="11">
        <f t="shared" ref="G986:G991" si="362">-E986</f>
        <v>-1</v>
      </c>
      <c r="H986" s="11">
        <f t="shared" si="2"/>
        <v>188.2375</v>
      </c>
      <c r="I986" s="11">
        <v>6.44</v>
      </c>
      <c r="J986" s="11"/>
      <c r="K986" s="11">
        <f t="shared" ref="K986:K991" si="363">-E986</f>
        <v>-1</v>
      </c>
      <c r="L986" s="11">
        <f t="shared" si="4"/>
        <v>213.4493125</v>
      </c>
      <c r="M986" s="12"/>
      <c r="N986" s="12"/>
      <c r="O986" s="12"/>
      <c r="P986" s="12"/>
      <c r="Q986" s="12"/>
      <c r="R986" s="12"/>
      <c r="S986" s="12"/>
      <c r="T986" s="12"/>
    </row>
    <row r="987">
      <c r="A987" s="9">
        <v>43195.0</v>
      </c>
      <c r="B987" s="23" t="s">
        <v>1429</v>
      </c>
      <c r="C987" s="23" t="s">
        <v>1430</v>
      </c>
      <c r="D987" s="23">
        <v>12.0</v>
      </c>
      <c r="E987" s="11">
        <v>1.0</v>
      </c>
      <c r="F987" s="10">
        <v>5.0</v>
      </c>
      <c r="G987" s="11">
        <f t="shared" si="362"/>
        <v>-1</v>
      </c>
      <c r="H987" s="11">
        <f t="shared" si="2"/>
        <v>187.2375</v>
      </c>
      <c r="I987" s="11">
        <v>22.01</v>
      </c>
      <c r="J987" s="11"/>
      <c r="K987" s="11">
        <f t="shared" si="363"/>
        <v>-1</v>
      </c>
      <c r="L987" s="11">
        <f t="shared" si="4"/>
        <v>212.4493125</v>
      </c>
      <c r="M987" s="12"/>
      <c r="N987" s="12"/>
      <c r="O987" s="12"/>
      <c r="P987" s="12"/>
      <c r="Q987" s="12"/>
      <c r="R987" s="12"/>
      <c r="S987" s="12"/>
      <c r="T987" s="12"/>
    </row>
    <row r="988">
      <c r="A988" s="9">
        <v>43195.0</v>
      </c>
      <c r="B988" s="23" t="s">
        <v>1429</v>
      </c>
      <c r="C988" s="23" t="s">
        <v>520</v>
      </c>
      <c r="D988" s="23">
        <v>4.5</v>
      </c>
      <c r="E988" s="11">
        <v>1.0</v>
      </c>
      <c r="F988" s="10">
        <v>6.0</v>
      </c>
      <c r="G988" s="11">
        <f t="shared" si="362"/>
        <v>-1</v>
      </c>
      <c r="H988" s="11">
        <f t="shared" si="2"/>
        <v>186.2375</v>
      </c>
      <c r="I988" s="11">
        <v>7.4</v>
      </c>
      <c r="J988" s="11"/>
      <c r="K988" s="11">
        <f t="shared" si="363"/>
        <v>-1</v>
      </c>
      <c r="L988" s="11">
        <f t="shared" si="4"/>
        <v>211.4493125</v>
      </c>
      <c r="M988" s="12"/>
      <c r="N988" s="12"/>
      <c r="O988" s="12"/>
      <c r="P988" s="12"/>
      <c r="Q988" s="12"/>
      <c r="R988" s="12"/>
      <c r="S988" s="12"/>
      <c r="T988" s="12"/>
    </row>
    <row r="989">
      <c r="A989" s="9">
        <v>43196.0</v>
      </c>
      <c r="B989" s="23" t="s">
        <v>1431</v>
      </c>
      <c r="C989" s="23" t="s">
        <v>1101</v>
      </c>
      <c r="D989" s="23">
        <v>10.0</v>
      </c>
      <c r="E989" s="11">
        <v>1.0</v>
      </c>
      <c r="F989" s="10">
        <v>5.0</v>
      </c>
      <c r="G989" s="11">
        <f t="shared" si="362"/>
        <v>-1</v>
      </c>
      <c r="H989" s="11">
        <f t="shared" si="2"/>
        <v>185.2375</v>
      </c>
      <c r="I989" s="11">
        <v>10.0</v>
      </c>
      <c r="J989" s="11"/>
      <c r="K989" s="11">
        <f t="shared" si="363"/>
        <v>-1</v>
      </c>
      <c r="L989" s="11">
        <f t="shared" si="4"/>
        <v>210.4493125</v>
      </c>
      <c r="M989" s="12"/>
      <c r="N989" s="12"/>
      <c r="O989" s="12"/>
      <c r="P989" s="12"/>
      <c r="Q989" s="12"/>
      <c r="R989" s="12"/>
      <c r="S989" s="12"/>
      <c r="T989" s="12"/>
    </row>
    <row r="990">
      <c r="A990" s="9">
        <v>43196.0</v>
      </c>
      <c r="B990" s="23" t="s">
        <v>1432</v>
      </c>
      <c r="C990" s="23" t="s">
        <v>1433</v>
      </c>
      <c r="D990" s="23">
        <v>2.75</v>
      </c>
      <c r="E990" s="11">
        <v>1.0</v>
      </c>
      <c r="F990" s="10">
        <v>2.0</v>
      </c>
      <c r="G990" s="11">
        <f t="shared" si="362"/>
        <v>-1</v>
      </c>
      <c r="H990" s="11">
        <f t="shared" si="2"/>
        <v>184.2375</v>
      </c>
      <c r="I990" s="11">
        <v>3.31</v>
      </c>
      <c r="J990" s="11"/>
      <c r="K990" s="11">
        <f t="shared" si="363"/>
        <v>-1</v>
      </c>
      <c r="L990" s="11">
        <f t="shared" si="4"/>
        <v>209.4493125</v>
      </c>
      <c r="M990" s="12"/>
      <c r="N990" s="12"/>
      <c r="O990" s="12"/>
      <c r="P990" s="12"/>
      <c r="Q990" s="12"/>
      <c r="R990" s="12"/>
      <c r="S990" s="12"/>
      <c r="T990" s="12"/>
    </row>
    <row r="991">
      <c r="A991" s="9">
        <v>43196.0</v>
      </c>
      <c r="B991" s="23" t="s">
        <v>1434</v>
      </c>
      <c r="C991" s="23" t="s">
        <v>1213</v>
      </c>
      <c r="D991" s="23">
        <v>4.0</v>
      </c>
      <c r="E991" s="11">
        <v>1.0</v>
      </c>
      <c r="F991" s="10">
        <v>3.0</v>
      </c>
      <c r="G991" s="11">
        <f t="shared" si="362"/>
        <v>-1</v>
      </c>
      <c r="H991" s="11">
        <f t="shared" si="2"/>
        <v>183.2375</v>
      </c>
      <c r="I991" s="11">
        <v>4.08</v>
      </c>
      <c r="J991" s="11"/>
      <c r="K991" s="11">
        <f t="shared" si="363"/>
        <v>-1</v>
      </c>
      <c r="L991" s="11">
        <f t="shared" si="4"/>
        <v>208.4493125</v>
      </c>
      <c r="M991" s="12"/>
      <c r="N991" s="12"/>
      <c r="O991" s="12"/>
      <c r="P991" s="12"/>
      <c r="Q991" s="12"/>
      <c r="R991" s="12"/>
      <c r="S991" s="12"/>
      <c r="T991" s="12"/>
    </row>
    <row r="992">
      <c r="A992" s="9">
        <v>43196.0</v>
      </c>
      <c r="B992" s="23" t="s">
        <v>1435</v>
      </c>
      <c r="C992" s="23" t="s">
        <v>1436</v>
      </c>
      <c r="D992" s="23">
        <v>5.0</v>
      </c>
      <c r="E992" s="11">
        <v>1.0</v>
      </c>
      <c r="F992" s="10">
        <v>3.0</v>
      </c>
      <c r="G992" s="11">
        <f>((E992/2)*((D992-1)/4))-(E992/2)</f>
        <v>0</v>
      </c>
      <c r="H992" s="11">
        <f t="shared" si="2"/>
        <v>183.2375</v>
      </c>
      <c r="I992" s="11">
        <v>6.73</v>
      </c>
      <c r="J992" s="11"/>
      <c r="K992" s="11">
        <f>(((E992/2)*((I992-1)/4))*0.95)-(E992/2)</f>
        <v>0.1804375</v>
      </c>
      <c r="L992" s="11">
        <f t="shared" si="4"/>
        <v>208.62975</v>
      </c>
      <c r="M992" s="12"/>
      <c r="N992" s="12"/>
      <c r="O992" s="12"/>
      <c r="P992" s="12"/>
      <c r="Q992" s="12"/>
      <c r="R992" s="12"/>
      <c r="S992" s="12"/>
      <c r="T992" s="12"/>
    </row>
    <row r="993">
      <c r="A993" s="9">
        <v>43196.0</v>
      </c>
      <c r="B993" s="23" t="s">
        <v>1437</v>
      </c>
      <c r="C993" s="23" t="s">
        <v>1438</v>
      </c>
      <c r="D993" s="23">
        <v>2.5</v>
      </c>
      <c r="E993" s="11">
        <v>1.0</v>
      </c>
      <c r="F993" s="10">
        <v>2.0</v>
      </c>
      <c r="G993" s="11">
        <f t="shared" ref="G993:G995" si="364">-E993</f>
        <v>-1</v>
      </c>
      <c r="H993" s="11">
        <f t="shared" si="2"/>
        <v>182.2375</v>
      </c>
      <c r="I993" s="11">
        <v>2.54</v>
      </c>
      <c r="J993" s="11"/>
      <c r="K993" s="11">
        <f t="shared" ref="K993:K995" si="365">-E993</f>
        <v>-1</v>
      </c>
      <c r="L993" s="11">
        <f t="shared" si="4"/>
        <v>207.62975</v>
      </c>
      <c r="M993" s="12"/>
      <c r="N993" s="12"/>
      <c r="O993" s="12"/>
      <c r="P993" s="12"/>
      <c r="Q993" s="12"/>
      <c r="R993" s="12"/>
      <c r="S993" s="12"/>
      <c r="T993" s="12"/>
    </row>
    <row r="994">
      <c r="A994" s="9">
        <v>43196.0</v>
      </c>
      <c r="B994" s="23" t="s">
        <v>1439</v>
      </c>
      <c r="C994" s="23" t="s">
        <v>1440</v>
      </c>
      <c r="D994" s="23">
        <v>4.5</v>
      </c>
      <c r="E994" s="11">
        <v>1.0</v>
      </c>
      <c r="F994" s="10" t="s">
        <v>59</v>
      </c>
      <c r="G994" s="11">
        <f t="shared" si="364"/>
        <v>-1</v>
      </c>
      <c r="H994" s="11">
        <f t="shared" si="2"/>
        <v>181.2375</v>
      </c>
      <c r="I994" s="11">
        <v>3.7</v>
      </c>
      <c r="J994" s="11"/>
      <c r="K994" s="11">
        <f t="shared" si="365"/>
        <v>-1</v>
      </c>
      <c r="L994" s="11">
        <f t="shared" si="4"/>
        <v>206.62975</v>
      </c>
      <c r="M994" s="12"/>
      <c r="N994" s="12"/>
      <c r="O994" s="12"/>
      <c r="P994" s="12"/>
      <c r="Q994" s="12"/>
      <c r="R994" s="12"/>
      <c r="S994" s="12"/>
      <c r="T994" s="12"/>
    </row>
    <row r="995">
      <c r="A995" s="9">
        <v>43196.0</v>
      </c>
      <c r="B995" s="23" t="s">
        <v>1441</v>
      </c>
      <c r="C995" s="23" t="s">
        <v>1442</v>
      </c>
      <c r="D995" s="23">
        <v>4.5</v>
      </c>
      <c r="E995" s="11">
        <v>1.0</v>
      </c>
      <c r="F995" s="10">
        <v>4.0</v>
      </c>
      <c r="G995" s="11">
        <f t="shared" si="364"/>
        <v>-1</v>
      </c>
      <c r="H995" s="11">
        <f t="shared" si="2"/>
        <v>180.2375</v>
      </c>
      <c r="I995" s="11">
        <v>7.28</v>
      </c>
      <c r="J995" s="11"/>
      <c r="K995" s="11">
        <f t="shared" si="365"/>
        <v>-1</v>
      </c>
      <c r="L995" s="11">
        <f t="shared" si="4"/>
        <v>205.62975</v>
      </c>
      <c r="M995" s="12"/>
      <c r="N995" s="12"/>
      <c r="O995" s="12"/>
      <c r="P995" s="12"/>
      <c r="Q995" s="12"/>
      <c r="R995" s="12"/>
      <c r="S995" s="12"/>
      <c r="T995" s="12"/>
    </row>
    <row r="996">
      <c r="A996" s="9">
        <v>43196.0</v>
      </c>
      <c r="B996" s="23" t="s">
        <v>1443</v>
      </c>
      <c r="C996" s="23" t="s">
        <v>1444</v>
      </c>
      <c r="D996" s="23">
        <v>8.0</v>
      </c>
      <c r="E996" s="11">
        <v>1.0</v>
      </c>
      <c r="F996" s="10">
        <v>1.0</v>
      </c>
      <c r="G996" s="11">
        <f>((E996/2)*(D996-1))+((E996/2)*((D996-1)/4))</f>
        <v>4.375</v>
      </c>
      <c r="H996" s="11">
        <f t="shared" si="2"/>
        <v>184.6125</v>
      </c>
      <c r="I996" s="11">
        <v>7.2</v>
      </c>
      <c r="J996" s="11"/>
      <c r="K996" s="11">
        <f>(((E996/2)*(I996-1))+((E996/2)*((I996-1)/4))*0.95)</f>
        <v>3.83625</v>
      </c>
      <c r="L996" s="11">
        <f t="shared" si="4"/>
        <v>209.466</v>
      </c>
      <c r="M996" s="12"/>
      <c r="N996" s="12"/>
      <c r="O996" s="12"/>
      <c r="P996" s="12"/>
      <c r="Q996" s="12"/>
      <c r="R996" s="12"/>
      <c r="S996" s="12"/>
      <c r="T996" s="12"/>
    </row>
    <row r="997">
      <c r="A997" s="9">
        <v>43196.0</v>
      </c>
      <c r="B997" s="23" t="s">
        <v>1443</v>
      </c>
      <c r="C997" s="23" t="s">
        <v>1445</v>
      </c>
      <c r="D997" s="23">
        <v>9.0</v>
      </c>
      <c r="E997" s="11">
        <v>1.0</v>
      </c>
      <c r="F997" s="10" t="s">
        <v>42</v>
      </c>
      <c r="G997" s="11">
        <f>-E997</f>
        <v>-1</v>
      </c>
      <c r="H997" s="11">
        <f t="shared" si="2"/>
        <v>183.6125</v>
      </c>
      <c r="I997" s="11">
        <v>11.5</v>
      </c>
      <c r="J997" s="11"/>
      <c r="K997" s="11">
        <f>-E997</f>
        <v>-1</v>
      </c>
      <c r="L997" s="11">
        <f t="shared" si="4"/>
        <v>208.466</v>
      </c>
      <c r="M997" s="12"/>
      <c r="N997" s="12"/>
      <c r="O997" s="12"/>
      <c r="P997" s="12"/>
      <c r="Q997" s="12"/>
      <c r="R997" s="12"/>
      <c r="S997" s="12"/>
      <c r="T997" s="12"/>
    </row>
    <row r="998">
      <c r="A998" s="9">
        <v>43197.0</v>
      </c>
      <c r="B998" s="23" t="s">
        <v>1446</v>
      </c>
      <c r="C998" s="23" t="s">
        <v>361</v>
      </c>
      <c r="D998" s="23">
        <v>6.5</v>
      </c>
      <c r="E998" s="11">
        <v>1.0</v>
      </c>
      <c r="F998" s="10">
        <v>1.0</v>
      </c>
      <c r="G998" s="11">
        <f>((E998/2)*(D998-1))+((E998/2)*((D998-1)/4))</f>
        <v>3.4375</v>
      </c>
      <c r="H998" s="11">
        <f t="shared" si="2"/>
        <v>187.05</v>
      </c>
      <c r="I998" s="11">
        <v>9.06</v>
      </c>
      <c r="J998" s="11"/>
      <c r="K998" s="11">
        <f>(((E998/2)*(I998-1))+((E998/2)*((I998-1)/4))*0.95)</f>
        <v>4.987125</v>
      </c>
      <c r="L998" s="11">
        <f t="shared" si="4"/>
        <v>213.453125</v>
      </c>
      <c r="M998" s="12"/>
      <c r="N998" s="12"/>
      <c r="O998" s="12"/>
      <c r="P998" s="12"/>
      <c r="Q998" s="12"/>
      <c r="R998" s="12"/>
      <c r="S998" s="12"/>
      <c r="T998" s="12"/>
    </row>
    <row r="999">
      <c r="A999" s="9">
        <v>43197.0</v>
      </c>
      <c r="B999" s="23" t="s">
        <v>1447</v>
      </c>
      <c r="C999" s="23" t="s">
        <v>1448</v>
      </c>
      <c r="D999" s="23">
        <v>15.0</v>
      </c>
      <c r="E999" s="11">
        <v>1.0</v>
      </c>
      <c r="F999" s="10">
        <v>4.0</v>
      </c>
      <c r="G999" s="11">
        <f t="shared" ref="G999:G1000" si="366">-E999</f>
        <v>-1</v>
      </c>
      <c r="H999" s="11">
        <f t="shared" si="2"/>
        <v>186.05</v>
      </c>
      <c r="I999" s="11">
        <v>18.0</v>
      </c>
      <c r="J999" s="11"/>
      <c r="K999" s="11">
        <f t="shared" ref="K999:K1000" si="367">-E999</f>
        <v>-1</v>
      </c>
      <c r="L999" s="11">
        <f t="shared" si="4"/>
        <v>212.453125</v>
      </c>
      <c r="M999" s="12"/>
      <c r="N999" s="12"/>
      <c r="O999" s="12"/>
      <c r="P999" s="12"/>
      <c r="Q999" s="12"/>
      <c r="R999" s="12"/>
      <c r="S999" s="12"/>
      <c r="T999" s="12"/>
    </row>
    <row r="1000">
      <c r="A1000" s="9">
        <v>43197.0</v>
      </c>
      <c r="B1000" s="23" t="s">
        <v>1447</v>
      </c>
      <c r="C1000" s="23" t="s">
        <v>1184</v>
      </c>
      <c r="D1000" s="23">
        <v>3.5</v>
      </c>
      <c r="E1000" s="11">
        <v>1.0</v>
      </c>
      <c r="F1000" s="10">
        <v>5.0</v>
      </c>
      <c r="G1000" s="11">
        <f t="shared" si="366"/>
        <v>-1</v>
      </c>
      <c r="H1000" s="11">
        <f t="shared" si="2"/>
        <v>185.05</v>
      </c>
      <c r="I1000" s="11">
        <v>2.93</v>
      </c>
      <c r="J1000" s="11"/>
      <c r="K1000" s="11">
        <f t="shared" si="367"/>
        <v>-1</v>
      </c>
      <c r="L1000" s="11">
        <f t="shared" si="4"/>
        <v>211.453125</v>
      </c>
      <c r="M1000" s="12"/>
      <c r="N1000" s="12"/>
      <c r="O1000" s="12"/>
      <c r="P1000" s="12"/>
      <c r="Q1000" s="12"/>
      <c r="R1000" s="12"/>
      <c r="S1000" s="12"/>
      <c r="T1000" s="12"/>
    </row>
    <row r="1001">
      <c r="A1001" s="9">
        <v>43197.0</v>
      </c>
      <c r="B1001" s="23" t="s">
        <v>1449</v>
      </c>
      <c r="C1001" s="23" t="s">
        <v>1450</v>
      </c>
      <c r="D1001" s="23">
        <v>7.5</v>
      </c>
      <c r="E1001" s="11">
        <v>1.0</v>
      </c>
      <c r="F1001" s="10">
        <v>3.0</v>
      </c>
      <c r="G1001" s="11">
        <f>((E1001/2)*((D1001-1)/4))-(E1001/2)</f>
        <v>0.3125</v>
      </c>
      <c r="H1001" s="11">
        <f t="shared" si="2"/>
        <v>185.3625</v>
      </c>
      <c r="I1001" s="11">
        <v>6.8</v>
      </c>
      <c r="J1001" s="11"/>
      <c r="K1001" s="11">
        <f>(((E1001/2)*((I1001-1)/4))*0.95)-(E1001/2)</f>
        <v>0.18875</v>
      </c>
      <c r="L1001" s="11">
        <f t="shared" si="4"/>
        <v>211.641875</v>
      </c>
      <c r="M1001" s="12"/>
      <c r="N1001" s="12"/>
      <c r="O1001" s="12"/>
      <c r="P1001" s="12"/>
      <c r="Q1001" s="12"/>
      <c r="R1001" s="12"/>
      <c r="S1001" s="12"/>
      <c r="T1001" s="12"/>
    </row>
    <row r="1002">
      <c r="A1002" s="9">
        <v>43197.0</v>
      </c>
      <c r="B1002" s="23" t="s">
        <v>1449</v>
      </c>
      <c r="C1002" s="23" t="s">
        <v>835</v>
      </c>
      <c r="D1002" s="23">
        <v>15.0</v>
      </c>
      <c r="E1002" s="11">
        <v>1.0</v>
      </c>
      <c r="F1002" s="10" t="s">
        <v>42</v>
      </c>
      <c r="G1002" s="11">
        <f>-E1002</f>
        <v>-1</v>
      </c>
      <c r="H1002" s="11">
        <f t="shared" si="2"/>
        <v>184.3625</v>
      </c>
      <c r="I1002" s="11">
        <v>18.73</v>
      </c>
      <c r="J1002" s="11"/>
      <c r="K1002" s="11">
        <f>-E1002</f>
        <v>-1</v>
      </c>
      <c r="L1002" s="11">
        <f t="shared" si="4"/>
        <v>210.641875</v>
      </c>
      <c r="M1002" s="12"/>
      <c r="N1002" s="12"/>
      <c r="O1002" s="12"/>
      <c r="P1002" s="12"/>
      <c r="Q1002" s="12"/>
      <c r="R1002" s="12"/>
      <c r="S1002" s="12"/>
      <c r="T1002" s="12"/>
    </row>
    <row r="1003">
      <c r="A1003" s="9">
        <v>43197.0</v>
      </c>
      <c r="B1003" s="23" t="s">
        <v>1451</v>
      </c>
      <c r="C1003" s="23" t="s">
        <v>1452</v>
      </c>
      <c r="D1003" s="23">
        <v>2.2</v>
      </c>
      <c r="E1003" s="11">
        <v>1.0</v>
      </c>
      <c r="F1003" s="10">
        <v>1.0</v>
      </c>
      <c r="G1003" s="11">
        <f>E1003*(D1003-1)</f>
        <v>1.2</v>
      </c>
      <c r="H1003" s="11">
        <f t="shared" si="2"/>
        <v>185.5625</v>
      </c>
      <c r="I1003" s="11">
        <v>1.96</v>
      </c>
      <c r="J1003" s="11"/>
      <c r="K1003" s="11">
        <f>E1003*(I1003-1)*0.95</f>
        <v>0.912</v>
      </c>
      <c r="L1003" s="11">
        <f t="shared" si="4"/>
        <v>211.553875</v>
      </c>
      <c r="M1003" s="12"/>
      <c r="N1003" s="12"/>
      <c r="O1003" s="12"/>
      <c r="P1003" s="12"/>
      <c r="Q1003" s="12"/>
      <c r="R1003" s="12"/>
      <c r="S1003" s="12"/>
      <c r="T1003" s="12"/>
    </row>
    <row r="1004">
      <c r="A1004" s="9">
        <v>43197.0</v>
      </c>
      <c r="B1004" s="23" t="s">
        <v>1453</v>
      </c>
      <c r="C1004" s="23" t="s">
        <v>1454</v>
      </c>
      <c r="D1004" s="23">
        <v>9.0</v>
      </c>
      <c r="E1004" s="11">
        <v>1.0</v>
      </c>
      <c r="F1004" s="10">
        <v>3.0</v>
      </c>
      <c r="G1004" s="11">
        <f t="shared" ref="G1004:G1006" si="368">-E1004</f>
        <v>-1</v>
      </c>
      <c r="H1004" s="11">
        <f t="shared" si="2"/>
        <v>184.5625</v>
      </c>
      <c r="I1004" s="11">
        <v>8.0</v>
      </c>
      <c r="J1004" s="11"/>
      <c r="K1004" s="11">
        <f>((E1004/2)*((I1004-1)/4))-(E1004/2)</f>
        <v>0.375</v>
      </c>
      <c r="L1004" s="11">
        <f t="shared" si="4"/>
        <v>211.928875</v>
      </c>
      <c r="M1004" s="12"/>
      <c r="N1004" s="12"/>
      <c r="O1004" s="12"/>
      <c r="P1004" s="12"/>
      <c r="Q1004" s="12"/>
      <c r="R1004" s="12"/>
      <c r="S1004" s="12"/>
      <c r="T1004" s="12"/>
    </row>
    <row r="1005">
      <c r="A1005" s="9">
        <v>43197.0</v>
      </c>
      <c r="B1005" s="23" t="s">
        <v>1453</v>
      </c>
      <c r="C1005" s="23" t="s">
        <v>1455</v>
      </c>
      <c r="D1005" s="23">
        <v>4.33</v>
      </c>
      <c r="E1005" s="11">
        <v>1.0</v>
      </c>
      <c r="F1005" s="10">
        <v>5.0</v>
      </c>
      <c r="G1005" s="11">
        <f t="shared" si="368"/>
        <v>-1</v>
      </c>
      <c r="H1005" s="11">
        <f t="shared" si="2"/>
        <v>183.5625</v>
      </c>
      <c r="I1005" s="11">
        <v>3.45</v>
      </c>
      <c r="J1005" s="11"/>
      <c r="K1005" s="11">
        <f t="shared" ref="K1005:K1006" si="369">-E1005</f>
        <v>-1</v>
      </c>
      <c r="L1005" s="11">
        <f t="shared" si="4"/>
        <v>210.928875</v>
      </c>
      <c r="M1005" s="12"/>
      <c r="N1005" s="12"/>
      <c r="O1005" s="12"/>
      <c r="P1005" s="12"/>
      <c r="Q1005" s="12"/>
      <c r="R1005" s="12"/>
      <c r="S1005" s="12"/>
      <c r="T1005" s="12"/>
    </row>
    <row r="1006">
      <c r="A1006" s="9">
        <v>43197.0</v>
      </c>
      <c r="B1006" s="23" t="s">
        <v>1456</v>
      </c>
      <c r="C1006" s="23" t="s">
        <v>1457</v>
      </c>
      <c r="D1006" s="23">
        <v>4.5</v>
      </c>
      <c r="E1006" s="11">
        <v>1.0</v>
      </c>
      <c r="F1006" s="10" t="s">
        <v>42</v>
      </c>
      <c r="G1006" s="11">
        <f t="shared" si="368"/>
        <v>-1</v>
      </c>
      <c r="H1006" s="11">
        <f t="shared" si="2"/>
        <v>182.5625</v>
      </c>
      <c r="I1006" s="11">
        <v>3.75</v>
      </c>
      <c r="J1006" s="11"/>
      <c r="K1006" s="11">
        <f t="shared" si="369"/>
        <v>-1</v>
      </c>
      <c r="L1006" s="11">
        <f t="shared" si="4"/>
        <v>209.928875</v>
      </c>
      <c r="M1006" s="12"/>
      <c r="N1006" s="12"/>
      <c r="O1006" s="12"/>
      <c r="P1006" s="12"/>
      <c r="Q1006" s="12"/>
      <c r="R1006" s="12"/>
      <c r="S1006" s="12"/>
      <c r="T1006" s="12"/>
    </row>
    <row r="1007">
      <c r="A1007" s="9">
        <v>43197.0</v>
      </c>
      <c r="B1007" s="23" t="s">
        <v>1458</v>
      </c>
      <c r="C1007" s="23" t="s">
        <v>1459</v>
      </c>
      <c r="D1007" s="23">
        <v>11.0</v>
      </c>
      <c r="E1007" s="11">
        <v>1.0</v>
      </c>
      <c r="F1007" s="10">
        <v>2.0</v>
      </c>
      <c r="G1007" s="11">
        <f>((E1007/2)*((D1007-1)/4))-(E1007/2)</f>
        <v>0.75</v>
      </c>
      <c r="H1007" s="11">
        <f t="shared" si="2"/>
        <v>183.3125</v>
      </c>
      <c r="I1007" s="11">
        <v>17.6</v>
      </c>
      <c r="J1007" s="11"/>
      <c r="K1007" s="11">
        <f>(((E1007/2)*((I1007-1)/4))*0.95)-(E1007/2)</f>
        <v>1.47125</v>
      </c>
      <c r="L1007" s="11">
        <f t="shared" si="4"/>
        <v>211.400125</v>
      </c>
      <c r="M1007" s="12"/>
      <c r="N1007" s="12"/>
      <c r="O1007" s="12"/>
      <c r="P1007" s="12"/>
      <c r="Q1007" s="12"/>
      <c r="R1007" s="12"/>
      <c r="S1007" s="12"/>
      <c r="T1007" s="12"/>
    </row>
    <row r="1008">
      <c r="A1008" s="9">
        <v>43199.0</v>
      </c>
      <c r="B1008" s="23" t="s">
        <v>1460</v>
      </c>
      <c r="C1008" s="23" t="s">
        <v>1461</v>
      </c>
      <c r="D1008" s="23">
        <v>9.5</v>
      </c>
      <c r="E1008" s="11">
        <v>1.0</v>
      </c>
      <c r="F1008" s="10">
        <v>5.0</v>
      </c>
      <c r="G1008" s="11">
        <f t="shared" ref="G1008:G1009" si="370">-E1008</f>
        <v>-1</v>
      </c>
      <c r="H1008" s="11">
        <f t="shared" si="2"/>
        <v>182.3125</v>
      </c>
      <c r="I1008" s="11">
        <v>10.42</v>
      </c>
      <c r="J1008" s="11"/>
      <c r="K1008" s="11">
        <f t="shared" ref="K1008:K1009" si="371">-E1008</f>
        <v>-1</v>
      </c>
      <c r="L1008" s="11">
        <f t="shared" si="4"/>
        <v>210.400125</v>
      </c>
      <c r="M1008" s="12"/>
      <c r="N1008" s="12"/>
      <c r="O1008" s="12"/>
      <c r="P1008" s="12"/>
      <c r="Q1008" s="12"/>
      <c r="R1008" s="12"/>
      <c r="S1008" s="12"/>
      <c r="T1008" s="12"/>
    </row>
    <row r="1009">
      <c r="A1009" s="9">
        <v>43199.0</v>
      </c>
      <c r="B1009" s="23" t="s">
        <v>1462</v>
      </c>
      <c r="C1009" s="23" t="s">
        <v>1224</v>
      </c>
      <c r="D1009" s="23">
        <v>4.5</v>
      </c>
      <c r="E1009" s="11">
        <v>1.0</v>
      </c>
      <c r="F1009" s="10" t="s">
        <v>42</v>
      </c>
      <c r="G1009" s="11">
        <f t="shared" si="370"/>
        <v>-1</v>
      </c>
      <c r="H1009" s="11">
        <f t="shared" si="2"/>
        <v>181.3125</v>
      </c>
      <c r="I1009" s="11">
        <v>4.7</v>
      </c>
      <c r="J1009" s="11"/>
      <c r="K1009" s="11">
        <f t="shared" si="371"/>
        <v>-1</v>
      </c>
      <c r="L1009" s="11">
        <f t="shared" si="4"/>
        <v>209.400125</v>
      </c>
      <c r="M1009" s="12"/>
      <c r="N1009" s="12"/>
      <c r="O1009" s="12"/>
      <c r="P1009" s="12"/>
      <c r="Q1009" s="12"/>
      <c r="R1009" s="12"/>
      <c r="S1009" s="12"/>
      <c r="T1009" s="12"/>
    </row>
    <row r="1010">
      <c r="A1010" s="9">
        <v>43199.0</v>
      </c>
      <c r="B1010" s="23" t="s">
        <v>1463</v>
      </c>
      <c r="C1010" s="23" t="s">
        <v>964</v>
      </c>
      <c r="D1010" s="23">
        <v>6.0</v>
      </c>
      <c r="E1010" s="11">
        <v>1.0</v>
      </c>
      <c r="F1010" s="10">
        <v>2.0</v>
      </c>
      <c r="G1010" s="11">
        <f>((E1010/2)*((D1010-1)/4))-(E1010/2)</f>
        <v>0.125</v>
      </c>
      <c r="H1010" s="11">
        <f t="shared" si="2"/>
        <v>181.4375</v>
      </c>
      <c r="I1010" s="11">
        <v>4.47</v>
      </c>
      <c r="J1010" s="11"/>
      <c r="K1010" s="11">
        <f>(((E1010/2)*((I1010-1)/4))*0.95)-(E1010/2)</f>
        <v>-0.0879375</v>
      </c>
      <c r="L1010" s="11">
        <f t="shared" si="4"/>
        <v>209.3121875</v>
      </c>
      <c r="M1010" s="12"/>
      <c r="N1010" s="12"/>
      <c r="O1010" s="12"/>
      <c r="P1010" s="12"/>
      <c r="Q1010" s="12"/>
      <c r="R1010" s="12"/>
      <c r="S1010" s="12"/>
      <c r="T1010" s="12"/>
    </row>
    <row r="1011">
      <c r="A1011" s="9">
        <v>43199.0</v>
      </c>
      <c r="B1011" s="23" t="s">
        <v>1463</v>
      </c>
      <c r="C1011" s="23" t="s">
        <v>1464</v>
      </c>
      <c r="D1011" s="23">
        <v>5.0</v>
      </c>
      <c r="E1011" s="11">
        <v>1.0</v>
      </c>
      <c r="F1011" s="10">
        <v>6.0</v>
      </c>
      <c r="G1011" s="11">
        <f>-E1011</f>
        <v>-1</v>
      </c>
      <c r="H1011" s="11">
        <f t="shared" si="2"/>
        <v>180.4375</v>
      </c>
      <c r="I1011" s="11">
        <v>3.8</v>
      </c>
      <c r="J1011" s="11"/>
      <c r="K1011" s="11">
        <f>-E1011</f>
        <v>-1</v>
      </c>
      <c r="L1011" s="11">
        <f t="shared" si="4"/>
        <v>208.3121875</v>
      </c>
      <c r="M1011" s="12"/>
      <c r="N1011" s="12"/>
      <c r="O1011" s="12"/>
      <c r="P1011" s="12"/>
      <c r="Q1011" s="12"/>
      <c r="R1011" s="12"/>
      <c r="S1011" s="12"/>
      <c r="T1011" s="12"/>
    </row>
    <row r="1012">
      <c r="A1012" s="9">
        <v>43199.0</v>
      </c>
      <c r="B1012" s="23" t="s">
        <v>1465</v>
      </c>
      <c r="C1012" s="23" t="s">
        <v>1466</v>
      </c>
      <c r="D1012" s="23">
        <v>5.5</v>
      </c>
      <c r="E1012" s="11">
        <v>1.0</v>
      </c>
      <c r="F1012" s="10">
        <v>1.0</v>
      </c>
      <c r="G1012" s="11">
        <f>((E1012/2)*(D1012-1))+((E1012/2)*((D1012-1)/4))</f>
        <v>2.8125</v>
      </c>
      <c r="H1012" s="11">
        <f t="shared" si="2"/>
        <v>183.25</v>
      </c>
      <c r="I1012" s="11">
        <v>5.3</v>
      </c>
      <c r="J1012" s="11"/>
      <c r="K1012" s="11">
        <f>(((E1012/2)*(I1012-1))+((E1012/2)*((I1012-1)/4))*0.95)</f>
        <v>2.660625</v>
      </c>
      <c r="L1012" s="11">
        <f t="shared" si="4"/>
        <v>210.9728125</v>
      </c>
      <c r="M1012" s="12"/>
      <c r="N1012" s="12"/>
      <c r="O1012" s="12"/>
      <c r="P1012" s="12"/>
      <c r="Q1012" s="12"/>
      <c r="R1012" s="12"/>
      <c r="S1012" s="12"/>
      <c r="T1012" s="12"/>
    </row>
    <row r="1013">
      <c r="A1013" s="9">
        <v>43199.0</v>
      </c>
      <c r="B1013" s="23" t="s">
        <v>1465</v>
      </c>
      <c r="C1013" s="23" t="s">
        <v>1467</v>
      </c>
      <c r="D1013" s="23">
        <v>6.0</v>
      </c>
      <c r="E1013" s="11">
        <v>1.0</v>
      </c>
      <c r="F1013" s="10">
        <v>6.0</v>
      </c>
      <c r="G1013" s="11">
        <f>-E1013</f>
        <v>-1</v>
      </c>
      <c r="H1013" s="11">
        <f t="shared" si="2"/>
        <v>182.25</v>
      </c>
      <c r="I1013" s="11">
        <v>8.6</v>
      </c>
      <c r="J1013" s="11"/>
      <c r="K1013" s="11">
        <f>-E1013</f>
        <v>-1</v>
      </c>
      <c r="L1013" s="11">
        <f t="shared" si="4"/>
        <v>209.9728125</v>
      </c>
      <c r="M1013" s="12"/>
      <c r="N1013" s="12"/>
      <c r="O1013" s="12"/>
      <c r="P1013" s="12"/>
      <c r="Q1013" s="12"/>
      <c r="R1013" s="12"/>
      <c r="S1013" s="12"/>
      <c r="T1013" s="12"/>
    </row>
    <row r="1014">
      <c r="A1014" s="9">
        <v>43199.0</v>
      </c>
      <c r="B1014" s="23" t="s">
        <v>1468</v>
      </c>
      <c r="C1014" s="23" t="s">
        <v>1469</v>
      </c>
      <c r="D1014" s="23">
        <v>3.5</v>
      </c>
      <c r="E1014" s="11">
        <v>1.0</v>
      </c>
      <c r="F1014" s="27">
        <v>1.0</v>
      </c>
      <c r="G1014" s="11">
        <f>E1014*(D1014-1)</f>
        <v>2.5</v>
      </c>
      <c r="H1014" s="11">
        <f t="shared" si="2"/>
        <v>184.75</v>
      </c>
      <c r="I1014" s="18">
        <v>3.35</v>
      </c>
      <c r="J1014" s="11"/>
      <c r="K1014" s="11">
        <f>E1014*(I1014-1)*0.95</f>
        <v>2.2325</v>
      </c>
      <c r="L1014" s="11">
        <f t="shared" si="4"/>
        <v>212.2053125</v>
      </c>
      <c r="M1014" s="12"/>
      <c r="N1014" s="12"/>
      <c r="O1014" s="12"/>
      <c r="P1014" s="12"/>
      <c r="Q1014" s="12"/>
      <c r="R1014" s="12"/>
      <c r="S1014" s="12"/>
      <c r="T1014" s="12"/>
    </row>
    <row r="1015">
      <c r="A1015" s="9">
        <v>43199.0</v>
      </c>
      <c r="B1015" s="23" t="s">
        <v>1468</v>
      </c>
      <c r="C1015" s="23" t="s">
        <v>1470</v>
      </c>
      <c r="D1015" s="23">
        <v>11.0</v>
      </c>
      <c r="E1015" s="11">
        <v>1.0</v>
      </c>
      <c r="F1015" s="27">
        <v>6.0</v>
      </c>
      <c r="G1015" s="11">
        <f>-E1015</f>
        <v>-1</v>
      </c>
      <c r="H1015" s="11">
        <f t="shared" si="2"/>
        <v>183.75</v>
      </c>
      <c r="I1015" s="18">
        <v>24.0</v>
      </c>
      <c r="J1015" s="11"/>
      <c r="K1015" s="11">
        <f>-E1015</f>
        <v>-1</v>
      </c>
      <c r="L1015" s="11">
        <f t="shared" si="4"/>
        <v>211.2053125</v>
      </c>
      <c r="M1015" s="12"/>
      <c r="N1015" s="12"/>
      <c r="O1015" s="12"/>
      <c r="P1015" s="12"/>
      <c r="Q1015" s="12"/>
      <c r="R1015" s="12"/>
      <c r="S1015" s="12"/>
      <c r="T1015" s="12"/>
    </row>
    <row r="1016">
      <c r="A1016" s="9">
        <v>43199.0</v>
      </c>
      <c r="B1016" s="23" t="s">
        <v>1471</v>
      </c>
      <c r="C1016" s="23" t="s">
        <v>1472</v>
      </c>
      <c r="D1016" s="23">
        <v>13.0</v>
      </c>
      <c r="E1016" s="11">
        <v>1.0</v>
      </c>
      <c r="F1016" s="10">
        <v>3.0</v>
      </c>
      <c r="G1016" s="11">
        <f>((E1016/2)*((D1016-1)/4))-(E1016/2)</f>
        <v>1</v>
      </c>
      <c r="H1016" s="11">
        <f t="shared" si="2"/>
        <v>184.75</v>
      </c>
      <c r="I1016" s="11">
        <v>5.3</v>
      </c>
      <c r="J1016" s="11"/>
      <c r="K1016" s="11">
        <f>(((E1016/2)*((I1016-1)/4))*0.95)-(E1016/2)</f>
        <v>0.010625</v>
      </c>
      <c r="L1016" s="11">
        <f t="shared" si="4"/>
        <v>211.2159375</v>
      </c>
      <c r="M1016" s="12"/>
      <c r="N1016" s="12"/>
      <c r="O1016" s="12"/>
      <c r="P1016" s="12"/>
      <c r="Q1016" s="12"/>
      <c r="R1016" s="12"/>
      <c r="S1016" s="12"/>
      <c r="T1016" s="12"/>
    </row>
    <row r="1017">
      <c r="A1017" s="9">
        <v>43199.0</v>
      </c>
      <c r="B1017" s="23" t="s">
        <v>1473</v>
      </c>
      <c r="C1017" s="23" t="s">
        <v>1474</v>
      </c>
      <c r="D1017" s="23">
        <v>8.0</v>
      </c>
      <c r="E1017" s="11">
        <v>1.0</v>
      </c>
      <c r="F1017" s="10">
        <v>6.0</v>
      </c>
      <c r="G1017" s="11">
        <f t="shared" ref="G1017:G1020" si="372">-E1017</f>
        <v>-1</v>
      </c>
      <c r="H1017" s="11">
        <f t="shared" si="2"/>
        <v>183.75</v>
      </c>
      <c r="I1017" s="11">
        <v>4.8</v>
      </c>
      <c r="J1017" s="11"/>
      <c r="K1017" s="11">
        <f t="shared" ref="K1017:K1018" si="373">-E1017</f>
        <v>-1</v>
      </c>
      <c r="L1017" s="11">
        <f t="shared" si="4"/>
        <v>210.2159375</v>
      </c>
      <c r="M1017" s="12"/>
      <c r="N1017" s="12"/>
      <c r="O1017" s="12"/>
      <c r="P1017" s="12"/>
      <c r="Q1017" s="12"/>
      <c r="R1017" s="12"/>
      <c r="S1017" s="12"/>
      <c r="T1017" s="12"/>
    </row>
    <row r="1018">
      <c r="A1018" s="9">
        <v>43200.0</v>
      </c>
      <c r="B1018" s="23" t="s">
        <v>1475</v>
      </c>
      <c r="C1018" s="23" t="s">
        <v>1476</v>
      </c>
      <c r="D1018" s="23">
        <v>5.0</v>
      </c>
      <c r="E1018" s="11">
        <v>1.0</v>
      </c>
      <c r="F1018" s="10">
        <v>4.0</v>
      </c>
      <c r="G1018" s="11">
        <f t="shared" si="372"/>
        <v>-1</v>
      </c>
      <c r="H1018" s="11">
        <f t="shared" si="2"/>
        <v>182.75</v>
      </c>
      <c r="I1018" s="11">
        <v>3.41</v>
      </c>
      <c r="J1018" s="11"/>
      <c r="K1018" s="11">
        <f t="shared" si="373"/>
        <v>-1</v>
      </c>
      <c r="L1018" s="11">
        <f t="shared" si="4"/>
        <v>209.2159375</v>
      </c>
      <c r="M1018" s="12"/>
      <c r="N1018" s="12"/>
      <c r="O1018" s="12"/>
      <c r="P1018" s="12"/>
      <c r="Q1018" s="12"/>
      <c r="R1018" s="12"/>
      <c r="S1018" s="12"/>
      <c r="T1018" s="12"/>
    </row>
    <row r="1019">
      <c r="A1019" s="9">
        <v>43200.0</v>
      </c>
      <c r="B1019" s="23" t="s">
        <v>1477</v>
      </c>
      <c r="C1019" s="23" t="s">
        <v>1478</v>
      </c>
      <c r="D1019" s="23">
        <v>9.0</v>
      </c>
      <c r="E1019" s="11">
        <v>1.0</v>
      </c>
      <c r="F1019" s="10">
        <v>3.0</v>
      </c>
      <c r="G1019" s="11">
        <f t="shared" si="372"/>
        <v>-1</v>
      </c>
      <c r="H1019" s="11">
        <f t="shared" si="2"/>
        <v>181.75</v>
      </c>
      <c r="I1019" s="11">
        <v>9.2</v>
      </c>
      <c r="J1019" s="11"/>
      <c r="K1019" s="11">
        <f>((E1019/2)*((I1019-1)/4))-(E1019/2)</f>
        <v>0.525</v>
      </c>
      <c r="L1019" s="11">
        <f t="shared" si="4"/>
        <v>209.7409375</v>
      </c>
      <c r="M1019" s="12"/>
      <c r="N1019" s="12"/>
      <c r="O1019" s="12"/>
      <c r="P1019" s="12"/>
      <c r="Q1019" s="12"/>
      <c r="R1019" s="12"/>
      <c r="S1019" s="12"/>
      <c r="T1019" s="12"/>
    </row>
    <row r="1020">
      <c r="A1020" s="9">
        <v>43200.0</v>
      </c>
      <c r="B1020" s="23" t="s">
        <v>1477</v>
      </c>
      <c r="C1020" s="23" t="s">
        <v>1479</v>
      </c>
      <c r="D1020" s="23">
        <v>3.75</v>
      </c>
      <c r="E1020" s="11">
        <v>1.0</v>
      </c>
      <c r="F1020" s="10">
        <v>7.0</v>
      </c>
      <c r="G1020" s="11">
        <f t="shared" si="372"/>
        <v>-1</v>
      </c>
      <c r="H1020" s="11">
        <f t="shared" si="2"/>
        <v>180.75</v>
      </c>
      <c r="I1020" s="11">
        <v>3.77</v>
      </c>
      <c r="J1020" s="11"/>
      <c r="K1020" s="11">
        <f>-E1020</f>
        <v>-1</v>
      </c>
      <c r="L1020" s="11">
        <f t="shared" si="4"/>
        <v>208.7409375</v>
      </c>
      <c r="M1020" s="12"/>
      <c r="N1020" s="12"/>
      <c r="O1020" s="12"/>
      <c r="P1020" s="12"/>
      <c r="Q1020" s="12"/>
      <c r="R1020" s="12"/>
      <c r="S1020" s="12"/>
      <c r="T1020" s="12"/>
    </row>
    <row r="1021">
      <c r="A1021" s="9">
        <v>43200.0</v>
      </c>
      <c r="B1021" s="23" t="s">
        <v>1480</v>
      </c>
      <c r="C1021" s="23" t="s">
        <v>1481</v>
      </c>
      <c r="D1021" s="23">
        <v>13.0</v>
      </c>
      <c r="E1021" s="11">
        <v>1.0</v>
      </c>
      <c r="F1021" s="10">
        <v>2.0</v>
      </c>
      <c r="G1021" s="11">
        <f>((E1021/2)*((D1021-1)/4))-(E1021/2)</f>
        <v>1</v>
      </c>
      <c r="H1021" s="11">
        <f t="shared" si="2"/>
        <v>181.75</v>
      </c>
      <c r="I1021" s="11">
        <v>5.8</v>
      </c>
      <c r="J1021" s="11"/>
      <c r="K1021" s="11">
        <f>(((E1021/2)*((I1021-1)/4))*0.95)-(E1021/2)</f>
        <v>0.07</v>
      </c>
      <c r="L1021" s="11">
        <f t="shared" si="4"/>
        <v>208.8109375</v>
      </c>
      <c r="M1021" s="12"/>
      <c r="N1021" s="12"/>
      <c r="O1021" s="12"/>
      <c r="P1021" s="12"/>
      <c r="Q1021" s="12"/>
      <c r="R1021" s="12"/>
      <c r="S1021" s="12"/>
      <c r="T1021" s="12"/>
    </row>
    <row r="1022">
      <c r="A1022" s="9">
        <v>43200.0</v>
      </c>
      <c r="B1022" s="23" t="s">
        <v>1482</v>
      </c>
      <c r="C1022" s="23" t="s">
        <v>1082</v>
      </c>
      <c r="D1022" s="23">
        <v>5.5</v>
      </c>
      <c r="E1022" s="11">
        <v>1.0</v>
      </c>
      <c r="F1022" s="10" t="s">
        <v>42</v>
      </c>
      <c r="G1022" s="11">
        <f t="shared" ref="G1022:G1024" si="374">-E1022</f>
        <v>-1</v>
      </c>
      <c r="H1022" s="11">
        <f t="shared" si="2"/>
        <v>180.75</v>
      </c>
      <c r="I1022" s="11">
        <v>7.64</v>
      </c>
      <c r="J1022" s="11"/>
      <c r="K1022" s="11">
        <f t="shared" ref="K1022:K1024" si="375">-E1022</f>
        <v>-1</v>
      </c>
      <c r="L1022" s="11">
        <f t="shared" si="4"/>
        <v>207.8109375</v>
      </c>
      <c r="M1022" s="12"/>
      <c r="N1022" s="12"/>
      <c r="O1022" s="12"/>
      <c r="P1022" s="12"/>
      <c r="Q1022" s="12"/>
      <c r="R1022" s="12"/>
      <c r="S1022" s="12"/>
      <c r="T1022" s="12"/>
    </row>
    <row r="1023">
      <c r="A1023" s="9">
        <v>43201.0</v>
      </c>
      <c r="B1023" s="23" t="s">
        <v>1483</v>
      </c>
      <c r="C1023" s="23" t="s">
        <v>1484</v>
      </c>
      <c r="D1023" s="23">
        <v>2.88</v>
      </c>
      <c r="E1023" s="11">
        <v>1.0</v>
      </c>
      <c r="F1023" s="10">
        <v>3.0</v>
      </c>
      <c r="G1023" s="11">
        <f t="shared" si="374"/>
        <v>-1</v>
      </c>
      <c r="H1023" s="11">
        <f t="shared" si="2"/>
        <v>179.75</v>
      </c>
      <c r="I1023" s="11">
        <v>2.71</v>
      </c>
      <c r="J1023" s="11"/>
      <c r="K1023" s="11">
        <f t="shared" si="375"/>
        <v>-1</v>
      </c>
      <c r="L1023" s="11">
        <f t="shared" si="4"/>
        <v>206.8109375</v>
      </c>
      <c r="M1023" s="12"/>
      <c r="N1023" s="12"/>
      <c r="O1023" s="12"/>
      <c r="P1023" s="12"/>
      <c r="Q1023" s="12"/>
      <c r="R1023" s="12"/>
      <c r="S1023" s="12"/>
      <c r="T1023" s="12"/>
    </row>
    <row r="1024">
      <c r="A1024" s="9">
        <v>43201.0</v>
      </c>
      <c r="B1024" s="23" t="s">
        <v>1485</v>
      </c>
      <c r="C1024" s="23" t="s">
        <v>1312</v>
      </c>
      <c r="D1024" s="23">
        <v>4.5</v>
      </c>
      <c r="E1024" s="11">
        <v>1.0</v>
      </c>
      <c r="F1024" s="10">
        <v>9.0</v>
      </c>
      <c r="G1024" s="11">
        <f t="shared" si="374"/>
        <v>-1</v>
      </c>
      <c r="H1024" s="11">
        <f t="shared" si="2"/>
        <v>178.75</v>
      </c>
      <c r="I1024" s="11">
        <v>4.28</v>
      </c>
      <c r="J1024" s="11"/>
      <c r="K1024" s="11">
        <f t="shared" si="375"/>
        <v>-1</v>
      </c>
      <c r="L1024" s="11">
        <f t="shared" si="4"/>
        <v>205.8109375</v>
      </c>
      <c r="M1024" s="12"/>
      <c r="N1024" s="12"/>
      <c r="O1024" s="12"/>
      <c r="P1024" s="12"/>
      <c r="Q1024" s="12"/>
      <c r="R1024" s="12"/>
      <c r="S1024" s="12"/>
      <c r="T1024" s="12"/>
    </row>
    <row r="1025">
      <c r="A1025" s="9">
        <v>43201.0</v>
      </c>
      <c r="B1025" s="23" t="s">
        <v>1486</v>
      </c>
      <c r="C1025" s="23" t="s">
        <v>1487</v>
      </c>
      <c r="D1025" s="23">
        <v>10.0</v>
      </c>
      <c r="E1025" s="11">
        <v>1.0</v>
      </c>
      <c r="F1025" s="10">
        <v>3.0</v>
      </c>
      <c r="G1025" s="11">
        <f>((E1025/2)*((D1025-1)/4))-(E1025/2)</f>
        <v>0.625</v>
      </c>
      <c r="H1025" s="11">
        <f t="shared" si="2"/>
        <v>179.375</v>
      </c>
      <c r="I1025" s="11">
        <v>7.35</v>
      </c>
      <c r="J1025" s="11"/>
      <c r="K1025" s="11">
        <f>(((E1025/2)*((I1025-1)/4))*0.95)-(E1025/2)</f>
        <v>0.2540625</v>
      </c>
      <c r="L1025" s="11">
        <f t="shared" si="4"/>
        <v>206.065</v>
      </c>
      <c r="M1025" s="12"/>
      <c r="N1025" s="12"/>
      <c r="O1025" s="12"/>
      <c r="P1025" s="12"/>
      <c r="Q1025" s="12"/>
      <c r="R1025" s="12"/>
      <c r="S1025" s="12"/>
      <c r="T1025" s="12"/>
    </row>
    <row r="1026">
      <c r="A1026" s="9">
        <v>43201.0</v>
      </c>
      <c r="B1026" s="23" t="s">
        <v>1486</v>
      </c>
      <c r="C1026" s="23" t="s">
        <v>1488</v>
      </c>
      <c r="D1026" s="23">
        <v>11.0</v>
      </c>
      <c r="E1026" s="11">
        <v>1.0</v>
      </c>
      <c r="F1026" s="10">
        <v>10.0</v>
      </c>
      <c r="G1026" s="11">
        <f t="shared" ref="G1026:G1030" si="376">-E1026</f>
        <v>-1</v>
      </c>
      <c r="H1026" s="11">
        <f t="shared" si="2"/>
        <v>178.375</v>
      </c>
      <c r="I1026" s="11">
        <v>17.23</v>
      </c>
      <c r="J1026" s="11"/>
      <c r="K1026" s="11">
        <f t="shared" ref="K1026:K1030" si="377">-E1026</f>
        <v>-1</v>
      </c>
      <c r="L1026" s="11">
        <f t="shared" si="4"/>
        <v>205.065</v>
      </c>
      <c r="M1026" s="12"/>
      <c r="N1026" s="12"/>
      <c r="O1026" s="12"/>
      <c r="P1026" s="12"/>
      <c r="Q1026" s="12"/>
      <c r="R1026" s="12"/>
      <c r="S1026" s="12"/>
      <c r="T1026" s="12"/>
    </row>
    <row r="1027">
      <c r="A1027" s="9">
        <v>43201.0</v>
      </c>
      <c r="B1027" s="23" t="s">
        <v>1489</v>
      </c>
      <c r="C1027" s="23" t="s">
        <v>1490</v>
      </c>
      <c r="D1027" s="23">
        <v>6.5</v>
      </c>
      <c r="E1027" s="11">
        <v>1.0</v>
      </c>
      <c r="F1027" s="10">
        <v>4.0</v>
      </c>
      <c r="G1027" s="11">
        <f t="shared" si="376"/>
        <v>-1</v>
      </c>
      <c r="H1027" s="11">
        <f t="shared" si="2"/>
        <v>177.375</v>
      </c>
      <c r="I1027" s="11">
        <v>5.52</v>
      </c>
      <c r="J1027" s="11"/>
      <c r="K1027" s="11">
        <f t="shared" si="377"/>
        <v>-1</v>
      </c>
      <c r="L1027" s="11">
        <f t="shared" si="4"/>
        <v>204.065</v>
      </c>
      <c r="M1027" s="12"/>
      <c r="N1027" s="12"/>
      <c r="O1027" s="12"/>
      <c r="P1027" s="12"/>
      <c r="Q1027" s="12"/>
      <c r="R1027" s="12"/>
      <c r="S1027" s="12"/>
      <c r="T1027" s="12"/>
    </row>
    <row r="1028">
      <c r="A1028" s="9">
        <v>43201.0</v>
      </c>
      <c r="B1028" s="23" t="s">
        <v>1491</v>
      </c>
      <c r="C1028" s="23" t="s">
        <v>1492</v>
      </c>
      <c r="D1028" s="23">
        <v>10.0</v>
      </c>
      <c r="E1028" s="11">
        <v>1.0</v>
      </c>
      <c r="F1028" s="10">
        <v>4.0</v>
      </c>
      <c r="G1028" s="11">
        <f t="shared" si="376"/>
        <v>-1</v>
      </c>
      <c r="H1028" s="11">
        <f t="shared" si="2"/>
        <v>176.375</v>
      </c>
      <c r="I1028" s="11">
        <v>13.5</v>
      </c>
      <c r="J1028" s="11"/>
      <c r="K1028" s="11">
        <f t="shared" si="377"/>
        <v>-1</v>
      </c>
      <c r="L1028" s="11">
        <f t="shared" si="4"/>
        <v>203.065</v>
      </c>
      <c r="M1028" s="12"/>
      <c r="N1028" s="12"/>
      <c r="O1028" s="12"/>
      <c r="P1028" s="12"/>
      <c r="Q1028" s="12"/>
      <c r="R1028" s="12"/>
      <c r="S1028" s="12"/>
      <c r="T1028" s="12"/>
    </row>
    <row r="1029">
      <c r="A1029" s="9">
        <v>43201.0</v>
      </c>
      <c r="B1029" s="23" t="s">
        <v>1491</v>
      </c>
      <c r="C1029" s="23" t="s">
        <v>275</v>
      </c>
      <c r="D1029" s="23">
        <v>3.75</v>
      </c>
      <c r="E1029" s="11">
        <v>1.0</v>
      </c>
      <c r="F1029" s="10">
        <v>8.0</v>
      </c>
      <c r="G1029" s="11">
        <f t="shared" si="376"/>
        <v>-1</v>
      </c>
      <c r="H1029" s="11">
        <f t="shared" si="2"/>
        <v>175.375</v>
      </c>
      <c r="I1029" s="11">
        <v>5.59</v>
      </c>
      <c r="J1029" s="11"/>
      <c r="K1029" s="11">
        <f t="shared" si="377"/>
        <v>-1</v>
      </c>
      <c r="L1029" s="11">
        <f t="shared" si="4"/>
        <v>202.065</v>
      </c>
      <c r="M1029" s="12"/>
      <c r="N1029" s="12"/>
      <c r="O1029" s="12"/>
      <c r="P1029" s="12"/>
      <c r="Q1029" s="12"/>
      <c r="R1029" s="12"/>
      <c r="S1029" s="12"/>
      <c r="T1029" s="12"/>
    </row>
    <row r="1030">
      <c r="A1030" s="9">
        <v>43201.0</v>
      </c>
      <c r="B1030" s="23" t="s">
        <v>1493</v>
      </c>
      <c r="C1030" s="23" t="s">
        <v>1494</v>
      </c>
      <c r="D1030" s="23">
        <v>3.0</v>
      </c>
      <c r="E1030" s="11">
        <v>1.0</v>
      </c>
      <c r="F1030" s="10">
        <v>2.0</v>
      </c>
      <c r="G1030" s="11">
        <f t="shared" si="376"/>
        <v>-1</v>
      </c>
      <c r="H1030" s="11">
        <f t="shared" si="2"/>
        <v>174.375</v>
      </c>
      <c r="I1030" s="11">
        <v>4.7</v>
      </c>
      <c r="J1030" s="11"/>
      <c r="K1030" s="11">
        <f t="shared" si="377"/>
        <v>-1</v>
      </c>
      <c r="L1030" s="11">
        <f t="shared" si="4"/>
        <v>201.065</v>
      </c>
      <c r="M1030" s="12"/>
      <c r="N1030" s="12"/>
      <c r="O1030" s="12"/>
      <c r="P1030" s="12"/>
      <c r="Q1030" s="12"/>
      <c r="R1030" s="12"/>
      <c r="S1030" s="12"/>
      <c r="T1030" s="12"/>
    </row>
    <row r="1031">
      <c r="A1031" s="9">
        <v>43202.0</v>
      </c>
      <c r="B1031" s="23" t="s">
        <v>1495</v>
      </c>
      <c r="C1031" s="23" t="s">
        <v>1496</v>
      </c>
      <c r="D1031" s="23">
        <v>6.0</v>
      </c>
      <c r="E1031" s="11">
        <v>1.0</v>
      </c>
      <c r="F1031" s="10">
        <v>1.0</v>
      </c>
      <c r="G1031" s="11">
        <f>((E1031/2)*(D1031-1))+((E1031/2)*((D1031-1)/4))</f>
        <v>3.125</v>
      </c>
      <c r="H1031" s="11">
        <f t="shared" si="2"/>
        <v>177.5</v>
      </c>
      <c r="I1031" s="11">
        <v>6.85</v>
      </c>
      <c r="J1031" s="11"/>
      <c r="K1031" s="11">
        <f>(((E1031/2)*(I1031-1))+((E1031/2)*((I1031-1)/4))*0.95)</f>
        <v>3.6196875</v>
      </c>
      <c r="L1031" s="11">
        <f t="shared" si="4"/>
        <v>204.6846875</v>
      </c>
      <c r="M1031" s="12"/>
      <c r="N1031" s="12"/>
      <c r="O1031" s="12"/>
      <c r="P1031" s="12"/>
      <c r="Q1031" s="12"/>
      <c r="R1031" s="12"/>
      <c r="S1031" s="12"/>
      <c r="T1031" s="12"/>
    </row>
    <row r="1032">
      <c r="A1032" s="9">
        <v>43202.0</v>
      </c>
      <c r="B1032" s="23" t="s">
        <v>1497</v>
      </c>
      <c r="C1032" s="23" t="s">
        <v>1498</v>
      </c>
      <c r="D1032" s="23">
        <v>4.5</v>
      </c>
      <c r="E1032" s="11">
        <v>1.0</v>
      </c>
      <c r="F1032" s="10">
        <v>5.0</v>
      </c>
      <c r="G1032" s="11">
        <f t="shared" ref="G1032:G1034" si="378">-E1032</f>
        <v>-1</v>
      </c>
      <c r="H1032" s="11">
        <f t="shared" si="2"/>
        <v>176.5</v>
      </c>
      <c r="I1032" s="11">
        <v>3.8</v>
      </c>
      <c r="J1032" s="11"/>
      <c r="K1032" s="11">
        <f t="shared" ref="K1032:K1034" si="379">-E1032</f>
        <v>-1</v>
      </c>
      <c r="L1032" s="11">
        <f t="shared" si="4"/>
        <v>203.6846875</v>
      </c>
      <c r="M1032" s="12"/>
      <c r="N1032" s="12"/>
      <c r="O1032" s="12"/>
      <c r="P1032" s="12"/>
      <c r="Q1032" s="12"/>
      <c r="R1032" s="12"/>
      <c r="S1032" s="12"/>
      <c r="T1032" s="12"/>
    </row>
    <row r="1033">
      <c r="A1033" s="9">
        <v>43202.0</v>
      </c>
      <c r="B1033" s="23" t="s">
        <v>1497</v>
      </c>
      <c r="C1033" s="23" t="s">
        <v>1499</v>
      </c>
      <c r="D1033" s="23">
        <v>8.0</v>
      </c>
      <c r="E1033" s="11">
        <v>1.0</v>
      </c>
      <c r="F1033" s="10" t="s">
        <v>42</v>
      </c>
      <c r="G1033" s="11">
        <f t="shared" si="378"/>
        <v>-1</v>
      </c>
      <c r="H1033" s="11">
        <f t="shared" si="2"/>
        <v>175.5</v>
      </c>
      <c r="I1033" s="11">
        <v>14.5</v>
      </c>
      <c r="J1033" s="11"/>
      <c r="K1033" s="11">
        <f t="shared" si="379"/>
        <v>-1</v>
      </c>
      <c r="L1033" s="11">
        <f t="shared" si="4"/>
        <v>202.6846875</v>
      </c>
      <c r="M1033" s="12"/>
      <c r="N1033" s="12"/>
      <c r="O1033" s="12"/>
      <c r="P1033" s="12"/>
      <c r="Q1033" s="12"/>
      <c r="R1033" s="12"/>
      <c r="S1033" s="12"/>
      <c r="T1033" s="12"/>
    </row>
    <row r="1034">
      <c r="A1034" s="9">
        <v>43202.0</v>
      </c>
      <c r="B1034" s="23" t="s">
        <v>1500</v>
      </c>
      <c r="C1034" s="23" t="s">
        <v>1501</v>
      </c>
      <c r="D1034" s="23">
        <v>34.0</v>
      </c>
      <c r="E1034" s="11">
        <v>1.0</v>
      </c>
      <c r="F1034" s="10">
        <v>6.0</v>
      </c>
      <c r="G1034" s="11">
        <f t="shared" si="378"/>
        <v>-1</v>
      </c>
      <c r="H1034" s="11">
        <f t="shared" si="2"/>
        <v>174.5</v>
      </c>
      <c r="I1034" s="11">
        <v>45.82</v>
      </c>
      <c r="J1034" s="11"/>
      <c r="K1034" s="11">
        <f t="shared" si="379"/>
        <v>-1</v>
      </c>
      <c r="L1034" s="11">
        <f t="shared" si="4"/>
        <v>201.6846875</v>
      </c>
      <c r="M1034" s="12"/>
      <c r="N1034" s="12"/>
      <c r="O1034" s="12"/>
      <c r="P1034" s="12"/>
      <c r="Q1034" s="12"/>
      <c r="R1034" s="12"/>
      <c r="S1034" s="12"/>
      <c r="T1034" s="12"/>
    </row>
    <row r="1035">
      <c r="A1035" s="9">
        <v>43202.0</v>
      </c>
      <c r="B1035" s="23" t="s">
        <v>1502</v>
      </c>
      <c r="C1035" s="23" t="s">
        <v>1503</v>
      </c>
      <c r="D1035" s="23">
        <v>13.0</v>
      </c>
      <c r="E1035" s="11">
        <v>1.0</v>
      </c>
      <c r="F1035" s="10">
        <v>3.0</v>
      </c>
      <c r="G1035" s="11">
        <f t="shared" ref="G1035:G1036" si="380">((E1035/2)*((D1035-1)/4))-(E1035/2)</f>
        <v>1</v>
      </c>
      <c r="H1035" s="11">
        <f t="shared" si="2"/>
        <v>175.5</v>
      </c>
      <c r="I1035" s="11">
        <v>11.5</v>
      </c>
      <c r="J1035" s="11"/>
      <c r="K1035" s="11">
        <f t="shared" ref="K1035:K1036" si="381">(((E1035/2)*((I1035-1)/4))*0.95)-(E1035/2)</f>
        <v>0.746875</v>
      </c>
      <c r="L1035" s="11">
        <f t="shared" si="4"/>
        <v>202.4315625</v>
      </c>
      <c r="M1035" s="12"/>
      <c r="N1035" s="12"/>
      <c r="O1035" s="12"/>
      <c r="P1035" s="12"/>
      <c r="Q1035" s="12"/>
      <c r="R1035" s="12"/>
      <c r="S1035" s="12"/>
      <c r="T1035" s="12"/>
    </row>
    <row r="1036">
      <c r="A1036" s="9">
        <v>43202.0</v>
      </c>
      <c r="B1036" s="23" t="s">
        <v>1504</v>
      </c>
      <c r="C1036" s="23" t="s">
        <v>1505</v>
      </c>
      <c r="D1036" s="23">
        <v>8.5</v>
      </c>
      <c r="E1036" s="11">
        <v>1.0</v>
      </c>
      <c r="F1036" s="10">
        <v>3.0</v>
      </c>
      <c r="G1036" s="11">
        <f t="shared" si="380"/>
        <v>0.4375</v>
      </c>
      <c r="H1036" s="11">
        <f t="shared" si="2"/>
        <v>175.9375</v>
      </c>
      <c r="I1036" s="11">
        <v>10.65</v>
      </c>
      <c r="J1036" s="11"/>
      <c r="K1036" s="11">
        <f t="shared" si="381"/>
        <v>0.6459375</v>
      </c>
      <c r="L1036" s="11">
        <f t="shared" si="4"/>
        <v>203.0775</v>
      </c>
      <c r="M1036" s="12"/>
      <c r="N1036" s="12"/>
      <c r="O1036" s="12"/>
      <c r="P1036" s="12"/>
      <c r="Q1036" s="12"/>
      <c r="R1036" s="12"/>
      <c r="S1036" s="12"/>
      <c r="T1036" s="12"/>
    </row>
    <row r="1037">
      <c r="A1037" s="9">
        <v>43202.0</v>
      </c>
      <c r="B1037" s="23" t="s">
        <v>1506</v>
      </c>
      <c r="C1037" s="23" t="s">
        <v>1507</v>
      </c>
      <c r="D1037" s="23">
        <v>15.0</v>
      </c>
      <c r="E1037" s="11">
        <v>1.0</v>
      </c>
      <c r="F1037" s="10">
        <v>5.0</v>
      </c>
      <c r="G1037" s="11">
        <f t="shared" ref="G1037:G1042" si="382">-E1037</f>
        <v>-1</v>
      </c>
      <c r="H1037" s="11">
        <f t="shared" si="2"/>
        <v>174.9375</v>
      </c>
      <c r="I1037" s="11">
        <v>17.96</v>
      </c>
      <c r="J1037" s="11"/>
      <c r="K1037" s="11">
        <f t="shared" ref="K1037:K1042" si="383">-E1037</f>
        <v>-1</v>
      </c>
      <c r="L1037" s="11">
        <f t="shared" si="4"/>
        <v>202.0775</v>
      </c>
      <c r="M1037" s="12"/>
      <c r="N1037" s="12"/>
      <c r="O1037" s="12"/>
      <c r="P1037" s="12"/>
      <c r="Q1037" s="12"/>
      <c r="R1037" s="12"/>
      <c r="S1037" s="12"/>
      <c r="T1037" s="12"/>
    </row>
    <row r="1038">
      <c r="A1038" s="9">
        <v>43202.0</v>
      </c>
      <c r="B1038" s="23" t="s">
        <v>1508</v>
      </c>
      <c r="C1038" s="23" t="s">
        <v>1509</v>
      </c>
      <c r="D1038" s="23">
        <v>5.5</v>
      </c>
      <c r="E1038" s="11">
        <v>1.0</v>
      </c>
      <c r="F1038" s="10">
        <v>3.0</v>
      </c>
      <c r="G1038" s="11">
        <f t="shared" si="382"/>
        <v>-1</v>
      </c>
      <c r="H1038" s="11">
        <f t="shared" si="2"/>
        <v>173.9375</v>
      </c>
      <c r="I1038" s="11">
        <v>4.9</v>
      </c>
      <c r="J1038" s="11"/>
      <c r="K1038" s="11">
        <f t="shared" si="383"/>
        <v>-1</v>
      </c>
      <c r="L1038" s="11">
        <f t="shared" si="4"/>
        <v>201.0775</v>
      </c>
      <c r="M1038" s="12"/>
      <c r="N1038" s="12"/>
      <c r="O1038" s="12"/>
      <c r="P1038" s="12"/>
      <c r="Q1038" s="12"/>
      <c r="R1038" s="12"/>
      <c r="S1038" s="12"/>
      <c r="T1038" s="12"/>
    </row>
    <row r="1039">
      <c r="A1039" s="9">
        <v>43202.0</v>
      </c>
      <c r="B1039" s="23" t="s">
        <v>1510</v>
      </c>
      <c r="C1039" s="23" t="s">
        <v>1511</v>
      </c>
      <c r="D1039" s="23">
        <v>13.0</v>
      </c>
      <c r="E1039" s="11">
        <v>1.0</v>
      </c>
      <c r="F1039" s="10" t="s">
        <v>67</v>
      </c>
      <c r="G1039" s="11">
        <f t="shared" si="382"/>
        <v>-1</v>
      </c>
      <c r="H1039" s="11">
        <f t="shared" si="2"/>
        <v>172.9375</v>
      </c>
      <c r="I1039" s="11">
        <v>21.71</v>
      </c>
      <c r="J1039" s="11"/>
      <c r="K1039" s="11">
        <f t="shared" si="383"/>
        <v>-1</v>
      </c>
      <c r="L1039" s="11">
        <f t="shared" si="4"/>
        <v>200.0775</v>
      </c>
      <c r="M1039" s="12"/>
      <c r="N1039" s="12"/>
      <c r="O1039" s="12"/>
      <c r="P1039" s="12"/>
      <c r="Q1039" s="12"/>
      <c r="R1039" s="12"/>
      <c r="S1039" s="12"/>
      <c r="T1039" s="12"/>
    </row>
    <row r="1040">
      <c r="A1040" s="9">
        <v>43202.0</v>
      </c>
      <c r="B1040" s="23" t="s">
        <v>1510</v>
      </c>
      <c r="C1040" s="23" t="s">
        <v>1512</v>
      </c>
      <c r="D1040" s="23">
        <v>23.0</v>
      </c>
      <c r="E1040" s="11">
        <v>1.0</v>
      </c>
      <c r="F1040" s="10" t="s">
        <v>67</v>
      </c>
      <c r="G1040" s="11">
        <f t="shared" si="382"/>
        <v>-1</v>
      </c>
      <c r="H1040" s="11">
        <f t="shared" si="2"/>
        <v>171.9375</v>
      </c>
      <c r="I1040" s="11">
        <v>28.2</v>
      </c>
      <c r="J1040" s="11"/>
      <c r="K1040" s="11">
        <f t="shared" si="383"/>
        <v>-1</v>
      </c>
      <c r="L1040" s="11">
        <f t="shared" si="4"/>
        <v>199.0775</v>
      </c>
      <c r="M1040" s="12"/>
      <c r="N1040" s="12"/>
      <c r="O1040" s="12"/>
      <c r="P1040" s="12"/>
      <c r="Q1040" s="12"/>
      <c r="R1040" s="12"/>
      <c r="S1040" s="12"/>
      <c r="T1040" s="12"/>
    </row>
    <row r="1041">
      <c r="A1041" s="9">
        <v>43202.0</v>
      </c>
      <c r="B1041" s="23" t="s">
        <v>1513</v>
      </c>
      <c r="C1041" s="23" t="s">
        <v>1514</v>
      </c>
      <c r="D1041" s="23">
        <v>5.5</v>
      </c>
      <c r="E1041" s="11">
        <v>1.0</v>
      </c>
      <c r="F1041" s="10">
        <v>5.0</v>
      </c>
      <c r="G1041" s="11">
        <f t="shared" si="382"/>
        <v>-1</v>
      </c>
      <c r="H1041" s="11">
        <f t="shared" si="2"/>
        <v>170.9375</v>
      </c>
      <c r="I1041" s="11">
        <v>4.63</v>
      </c>
      <c r="J1041" s="11"/>
      <c r="K1041" s="11">
        <f t="shared" si="383"/>
        <v>-1</v>
      </c>
      <c r="L1041" s="11">
        <f t="shared" si="4"/>
        <v>198.0775</v>
      </c>
      <c r="M1041" s="12"/>
      <c r="N1041" s="12"/>
      <c r="O1041" s="12"/>
      <c r="P1041" s="12"/>
      <c r="Q1041" s="12"/>
      <c r="R1041" s="12"/>
      <c r="S1041" s="12"/>
      <c r="T1041" s="12"/>
    </row>
    <row r="1042">
      <c r="A1042" s="9">
        <v>43202.0</v>
      </c>
      <c r="B1042" s="23" t="s">
        <v>1515</v>
      </c>
      <c r="C1042" s="23" t="s">
        <v>234</v>
      </c>
      <c r="D1042" s="23">
        <v>7.0</v>
      </c>
      <c r="E1042" s="11">
        <v>1.0</v>
      </c>
      <c r="F1042" s="10">
        <v>3.0</v>
      </c>
      <c r="G1042" s="11">
        <f t="shared" si="382"/>
        <v>-1</v>
      </c>
      <c r="H1042" s="11">
        <f t="shared" si="2"/>
        <v>169.9375</v>
      </c>
      <c r="I1042" s="11">
        <v>4.0</v>
      </c>
      <c r="J1042" s="11"/>
      <c r="K1042" s="11">
        <f t="shared" si="383"/>
        <v>-1</v>
      </c>
      <c r="L1042" s="11">
        <f t="shared" si="4"/>
        <v>197.0775</v>
      </c>
      <c r="M1042" s="12"/>
      <c r="N1042" s="12"/>
      <c r="O1042" s="12"/>
      <c r="P1042" s="12"/>
      <c r="Q1042" s="12"/>
      <c r="R1042" s="12"/>
      <c r="S1042" s="12"/>
      <c r="T1042" s="12"/>
    </row>
    <row r="1043">
      <c r="A1043" s="9">
        <v>43202.0</v>
      </c>
      <c r="B1043" s="23" t="s">
        <v>1516</v>
      </c>
      <c r="C1043" s="23" t="s">
        <v>94</v>
      </c>
      <c r="D1043" s="23">
        <v>11.0</v>
      </c>
      <c r="E1043" s="11">
        <v>1.0</v>
      </c>
      <c r="F1043" s="10">
        <v>1.0</v>
      </c>
      <c r="G1043" s="11">
        <f>((E1043/2)*(D1043-1))+((E1043/2)*((D1043-1)/4))</f>
        <v>6.25</v>
      </c>
      <c r="H1043" s="11">
        <f t="shared" si="2"/>
        <v>176.1875</v>
      </c>
      <c r="I1043" s="11">
        <v>12.2</v>
      </c>
      <c r="J1043" s="11"/>
      <c r="K1043" s="11">
        <f>(((E1043/2)*(I1043-1))+((E1043/2)*((I1043-1)/4))*0.95)</f>
        <v>6.93</v>
      </c>
      <c r="L1043" s="11">
        <f t="shared" si="4"/>
        <v>204.0075</v>
      </c>
      <c r="M1043" s="12"/>
      <c r="N1043" s="12"/>
      <c r="O1043" s="12"/>
      <c r="P1043" s="12"/>
      <c r="Q1043" s="12"/>
      <c r="R1043" s="12"/>
      <c r="S1043" s="12"/>
      <c r="T1043" s="12"/>
    </row>
    <row r="1044">
      <c r="A1044" s="9">
        <v>43202.0</v>
      </c>
      <c r="B1044" s="23" t="s">
        <v>1516</v>
      </c>
      <c r="C1044" s="23" t="s">
        <v>1517</v>
      </c>
      <c r="D1044" s="23">
        <v>10.0</v>
      </c>
      <c r="E1044" s="11">
        <v>1.0</v>
      </c>
      <c r="F1044" s="10">
        <v>4.0</v>
      </c>
      <c r="G1044" s="11">
        <f>((E1044/2)*((D1044-1)/4))-(E1044/2)</f>
        <v>0.625</v>
      </c>
      <c r="H1044" s="11">
        <f t="shared" si="2"/>
        <v>176.8125</v>
      </c>
      <c r="I1044" s="11">
        <v>18.79</v>
      </c>
      <c r="J1044" s="11"/>
      <c r="K1044" s="11">
        <f t="shared" ref="K1044:K1051" si="384">-E1044</f>
        <v>-1</v>
      </c>
      <c r="L1044" s="11">
        <f t="shared" si="4"/>
        <v>203.0075</v>
      </c>
      <c r="M1044" s="12"/>
      <c r="N1044" s="12"/>
      <c r="O1044" s="12"/>
      <c r="P1044" s="12"/>
      <c r="Q1044" s="12"/>
      <c r="R1044" s="12"/>
      <c r="S1044" s="12"/>
      <c r="T1044" s="12"/>
    </row>
    <row r="1045">
      <c r="A1045" s="9">
        <v>43202.0</v>
      </c>
      <c r="B1045" s="23" t="s">
        <v>1518</v>
      </c>
      <c r="C1045" s="23" t="s">
        <v>1519</v>
      </c>
      <c r="D1045" s="23">
        <v>4.33</v>
      </c>
      <c r="E1045" s="11">
        <v>1.0</v>
      </c>
      <c r="F1045" s="10">
        <v>3.0</v>
      </c>
      <c r="G1045" s="11">
        <f t="shared" ref="G1045:G1051" si="385">-E1045</f>
        <v>-1</v>
      </c>
      <c r="H1045" s="11">
        <f t="shared" si="2"/>
        <v>175.8125</v>
      </c>
      <c r="I1045" s="11">
        <v>5.85</v>
      </c>
      <c r="J1045" s="11"/>
      <c r="K1045" s="11">
        <f t="shared" si="384"/>
        <v>-1</v>
      </c>
      <c r="L1045" s="11">
        <f t="shared" si="4"/>
        <v>202.0075</v>
      </c>
      <c r="M1045" s="12"/>
      <c r="N1045" s="12"/>
      <c r="O1045" s="12"/>
      <c r="P1045" s="12"/>
      <c r="Q1045" s="12"/>
      <c r="R1045" s="12"/>
      <c r="S1045" s="12"/>
      <c r="T1045" s="12"/>
    </row>
    <row r="1046">
      <c r="A1046" s="9">
        <v>43203.0</v>
      </c>
      <c r="B1046" s="23" t="s">
        <v>1520</v>
      </c>
      <c r="C1046" s="23" t="s">
        <v>1521</v>
      </c>
      <c r="D1046" s="23">
        <v>19.0</v>
      </c>
      <c r="E1046" s="11">
        <v>1.0</v>
      </c>
      <c r="F1046" s="10">
        <v>9.0</v>
      </c>
      <c r="G1046" s="11">
        <f t="shared" si="385"/>
        <v>-1</v>
      </c>
      <c r="H1046" s="11">
        <f t="shared" si="2"/>
        <v>174.8125</v>
      </c>
      <c r="I1046" s="11">
        <v>26.0</v>
      </c>
      <c r="J1046" s="11"/>
      <c r="K1046" s="11">
        <f t="shared" si="384"/>
        <v>-1</v>
      </c>
      <c r="L1046" s="11">
        <f t="shared" si="4"/>
        <v>201.0075</v>
      </c>
      <c r="M1046" s="12"/>
      <c r="N1046" s="12"/>
      <c r="O1046" s="12"/>
      <c r="P1046" s="12"/>
      <c r="Q1046" s="12"/>
      <c r="R1046" s="12"/>
      <c r="S1046" s="12"/>
      <c r="T1046" s="12"/>
    </row>
    <row r="1047">
      <c r="A1047" s="9">
        <v>43203.0</v>
      </c>
      <c r="B1047" s="23" t="s">
        <v>1522</v>
      </c>
      <c r="C1047" s="23" t="s">
        <v>1523</v>
      </c>
      <c r="D1047" s="23">
        <v>67.0</v>
      </c>
      <c r="E1047" s="11">
        <v>1.0</v>
      </c>
      <c r="F1047" s="10">
        <v>7.0</v>
      </c>
      <c r="G1047" s="11">
        <f t="shared" si="385"/>
        <v>-1</v>
      </c>
      <c r="H1047" s="11">
        <f t="shared" si="2"/>
        <v>173.8125</v>
      </c>
      <c r="I1047" s="11">
        <v>48.0</v>
      </c>
      <c r="J1047" s="11"/>
      <c r="K1047" s="11">
        <f t="shared" si="384"/>
        <v>-1</v>
      </c>
      <c r="L1047" s="11">
        <f t="shared" si="4"/>
        <v>200.0075</v>
      </c>
      <c r="M1047" s="12"/>
      <c r="N1047" s="12"/>
      <c r="O1047" s="12"/>
      <c r="P1047" s="12"/>
      <c r="Q1047" s="12"/>
      <c r="R1047" s="12"/>
      <c r="S1047" s="12"/>
      <c r="T1047" s="12"/>
    </row>
    <row r="1048">
      <c r="A1048" s="9">
        <v>43203.0</v>
      </c>
      <c r="B1048" s="23" t="s">
        <v>1502</v>
      </c>
      <c r="C1048" s="23" t="s">
        <v>1524</v>
      </c>
      <c r="D1048" s="23">
        <v>9.0</v>
      </c>
      <c r="E1048" s="11">
        <v>1.0</v>
      </c>
      <c r="F1048" s="10" t="s">
        <v>42</v>
      </c>
      <c r="G1048" s="11">
        <f t="shared" si="385"/>
        <v>-1</v>
      </c>
      <c r="H1048" s="11">
        <f t="shared" si="2"/>
        <v>172.8125</v>
      </c>
      <c r="I1048" s="11">
        <v>9.43</v>
      </c>
      <c r="J1048" s="11"/>
      <c r="K1048" s="11">
        <f t="shared" si="384"/>
        <v>-1</v>
      </c>
      <c r="L1048" s="11">
        <f t="shared" si="4"/>
        <v>199.0075</v>
      </c>
      <c r="M1048" s="12"/>
      <c r="N1048" s="12"/>
      <c r="O1048" s="12"/>
      <c r="P1048" s="12"/>
      <c r="Q1048" s="12"/>
      <c r="R1048" s="12"/>
      <c r="S1048" s="12"/>
      <c r="T1048" s="12"/>
    </row>
    <row r="1049">
      <c r="A1049" s="9">
        <v>43203.0</v>
      </c>
      <c r="B1049" s="23" t="s">
        <v>1506</v>
      </c>
      <c r="C1049" s="23" t="s">
        <v>1525</v>
      </c>
      <c r="D1049" s="23">
        <v>2.2</v>
      </c>
      <c r="E1049" s="11">
        <v>1.0</v>
      </c>
      <c r="F1049" s="10">
        <v>2.0</v>
      </c>
      <c r="G1049" s="11">
        <f t="shared" si="385"/>
        <v>-1</v>
      </c>
      <c r="H1049" s="11">
        <f t="shared" si="2"/>
        <v>171.8125</v>
      </c>
      <c r="I1049" s="11">
        <v>2.3</v>
      </c>
      <c r="J1049" s="11"/>
      <c r="K1049" s="11">
        <f t="shared" si="384"/>
        <v>-1</v>
      </c>
      <c r="L1049" s="11">
        <f t="shared" si="4"/>
        <v>198.0075</v>
      </c>
      <c r="M1049" s="12"/>
      <c r="N1049" s="12"/>
      <c r="O1049" s="12"/>
      <c r="P1049" s="12"/>
      <c r="Q1049" s="12"/>
      <c r="R1049" s="12"/>
      <c r="S1049" s="12"/>
      <c r="T1049" s="12"/>
    </row>
    <row r="1050">
      <c r="A1050" s="9">
        <v>43203.0</v>
      </c>
      <c r="B1050" s="23" t="s">
        <v>1526</v>
      </c>
      <c r="C1050" s="23" t="s">
        <v>1527</v>
      </c>
      <c r="D1050" s="23">
        <v>8.0</v>
      </c>
      <c r="E1050" s="11">
        <v>1.0</v>
      </c>
      <c r="F1050" s="10" t="s">
        <v>59</v>
      </c>
      <c r="G1050" s="11">
        <f t="shared" si="385"/>
        <v>-1</v>
      </c>
      <c r="H1050" s="11">
        <f t="shared" si="2"/>
        <v>170.8125</v>
      </c>
      <c r="I1050" s="11">
        <v>17.37</v>
      </c>
      <c r="J1050" s="11"/>
      <c r="K1050" s="11">
        <f t="shared" si="384"/>
        <v>-1</v>
      </c>
      <c r="L1050" s="11">
        <f t="shared" si="4"/>
        <v>197.0075</v>
      </c>
      <c r="M1050" s="12"/>
      <c r="N1050" s="12"/>
      <c r="O1050" s="12"/>
      <c r="P1050" s="12"/>
      <c r="Q1050" s="12"/>
      <c r="R1050" s="12"/>
      <c r="S1050" s="12"/>
      <c r="T1050" s="12"/>
    </row>
    <row r="1051">
      <c r="A1051" s="9">
        <v>43203.0</v>
      </c>
      <c r="B1051" s="23" t="s">
        <v>1510</v>
      </c>
      <c r="C1051" s="23" t="s">
        <v>1528</v>
      </c>
      <c r="D1051" s="23">
        <v>17.0</v>
      </c>
      <c r="E1051" s="11">
        <v>1.0</v>
      </c>
      <c r="F1051" s="10">
        <v>11.0</v>
      </c>
      <c r="G1051" s="11">
        <f t="shared" si="385"/>
        <v>-1</v>
      </c>
      <c r="H1051" s="11">
        <f t="shared" si="2"/>
        <v>169.8125</v>
      </c>
      <c r="I1051" s="11">
        <v>15.1</v>
      </c>
      <c r="J1051" s="11"/>
      <c r="K1051" s="11">
        <f t="shared" si="384"/>
        <v>-1</v>
      </c>
      <c r="L1051" s="11">
        <f t="shared" si="4"/>
        <v>196.0075</v>
      </c>
      <c r="M1051" s="12"/>
      <c r="N1051" s="12"/>
      <c r="O1051" s="12"/>
      <c r="P1051" s="12"/>
      <c r="Q1051" s="12"/>
      <c r="R1051" s="12"/>
      <c r="S1051" s="12"/>
      <c r="T1051" s="12"/>
    </row>
    <row r="1052">
      <c r="A1052" s="9">
        <v>43203.0</v>
      </c>
      <c r="B1052" s="23" t="s">
        <v>1516</v>
      </c>
      <c r="C1052" s="23" t="s">
        <v>1529</v>
      </c>
      <c r="D1052" s="23">
        <v>12.0</v>
      </c>
      <c r="E1052" s="11">
        <v>1.0</v>
      </c>
      <c r="F1052" s="10">
        <v>2.0</v>
      </c>
      <c r="G1052" s="11">
        <f>((E1052/2)*((D1052-1)/4))-(E1052/2)</f>
        <v>0.875</v>
      </c>
      <c r="H1052" s="11">
        <f t="shared" si="2"/>
        <v>170.6875</v>
      </c>
      <c r="I1052" s="11">
        <v>11.8</v>
      </c>
      <c r="J1052" s="11"/>
      <c r="K1052" s="11">
        <f>(((E1052/2)*((I1052-1)/4))*0.95)-(E1052/2)</f>
        <v>0.7825</v>
      </c>
      <c r="L1052" s="11">
        <f t="shared" si="4"/>
        <v>196.79</v>
      </c>
      <c r="M1052" s="12"/>
      <c r="N1052" s="12"/>
      <c r="O1052" s="12"/>
      <c r="P1052" s="12"/>
      <c r="Q1052" s="12"/>
      <c r="R1052" s="12"/>
      <c r="S1052" s="12"/>
      <c r="T1052" s="12"/>
    </row>
    <row r="1053">
      <c r="A1053" s="9">
        <v>43204.0</v>
      </c>
      <c r="B1053" s="23" t="s">
        <v>1520</v>
      </c>
      <c r="C1053" s="23" t="s">
        <v>1215</v>
      </c>
      <c r="D1053" s="23">
        <v>19.0</v>
      </c>
      <c r="E1053" s="11">
        <v>1.0</v>
      </c>
      <c r="F1053" s="10">
        <v>11.0</v>
      </c>
      <c r="G1053" s="11">
        <f t="shared" ref="G1053:G1055" si="386">-E1053</f>
        <v>-1</v>
      </c>
      <c r="H1053" s="11">
        <f t="shared" si="2"/>
        <v>169.6875</v>
      </c>
      <c r="I1053" s="11">
        <v>16.14</v>
      </c>
      <c r="J1053" s="11"/>
      <c r="K1053" s="11">
        <f t="shared" ref="K1053:K1055" si="387">-E1053</f>
        <v>-1</v>
      </c>
      <c r="L1053" s="11">
        <f t="shared" si="4"/>
        <v>195.79</v>
      </c>
      <c r="M1053" s="12"/>
      <c r="N1053" s="12"/>
      <c r="O1053" s="12"/>
      <c r="P1053" s="12"/>
      <c r="Q1053" s="12"/>
      <c r="R1053" s="12"/>
      <c r="S1053" s="12"/>
      <c r="T1053" s="12"/>
    </row>
    <row r="1054">
      <c r="A1054" s="9">
        <v>43204.0</v>
      </c>
      <c r="B1054" s="23" t="s">
        <v>1530</v>
      </c>
      <c r="C1054" s="23" t="s">
        <v>1531</v>
      </c>
      <c r="D1054" s="23">
        <v>3.5</v>
      </c>
      <c r="E1054" s="11">
        <v>1.0</v>
      </c>
      <c r="F1054" s="10">
        <v>3.0</v>
      </c>
      <c r="G1054" s="11">
        <f t="shared" si="386"/>
        <v>-1</v>
      </c>
      <c r="H1054" s="11">
        <f t="shared" si="2"/>
        <v>168.6875</v>
      </c>
      <c r="I1054" s="11">
        <v>4.92</v>
      </c>
      <c r="J1054" s="11"/>
      <c r="K1054" s="11">
        <f t="shared" si="387"/>
        <v>-1</v>
      </c>
      <c r="L1054" s="11">
        <f t="shared" si="4"/>
        <v>194.79</v>
      </c>
      <c r="M1054" s="12"/>
      <c r="N1054" s="12"/>
      <c r="O1054" s="12"/>
      <c r="P1054" s="12"/>
      <c r="Q1054" s="12"/>
      <c r="R1054" s="12"/>
      <c r="S1054" s="12"/>
      <c r="T1054" s="12"/>
    </row>
    <row r="1055">
      <c r="A1055" s="9">
        <v>43204.0</v>
      </c>
      <c r="B1055" s="23" t="s">
        <v>1532</v>
      </c>
      <c r="C1055" s="23" t="s">
        <v>1533</v>
      </c>
      <c r="D1055" s="23">
        <v>2.75</v>
      </c>
      <c r="E1055" s="11">
        <v>1.0</v>
      </c>
      <c r="F1055" s="10">
        <v>6.0</v>
      </c>
      <c r="G1055" s="11">
        <f t="shared" si="386"/>
        <v>-1</v>
      </c>
      <c r="H1055" s="11">
        <f t="shared" si="2"/>
        <v>167.6875</v>
      </c>
      <c r="I1055" s="11">
        <v>2.46</v>
      </c>
      <c r="J1055" s="11"/>
      <c r="K1055" s="11">
        <f t="shared" si="387"/>
        <v>-1</v>
      </c>
      <c r="L1055" s="11">
        <f t="shared" si="4"/>
        <v>193.79</v>
      </c>
      <c r="M1055" s="12"/>
      <c r="N1055" s="12"/>
      <c r="O1055" s="12"/>
      <c r="P1055" s="12"/>
      <c r="Q1055" s="12"/>
      <c r="R1055" s="12"/>
      <c r="S1055" s="12"/>
      <c r="T1055" s="12"/>
    </row>
    <row r="1056">
      <c r="A1056" s="9">
        <v>43204.0</v>
      </c>
      <c r="B1056" s="23" t="s">
        <v>1534</v>
      </c>
      <c r="C1056" s="23" t="s">
        <v>1535</v>
      </c>
      <c r="D1056" s="23">
        <v>6.5</v>
      </c>
      <c r="E1056" s="11">
        <v>1.0</v>
      </c>
      <c r="F1056" s="10">
        <v>3.0</v>
      </c>
      <c r="G1056" s="11">
        <f t="shared" ref="G1056:G1058" si="388">((E1056/2)*((D1056-1)/4))-(E1056/2)</f>
        <v>0.1875</v>
      </c>
      <c r="H1056" s="11">
        <f t="shared" si="2"/>
        <v>167.875</v>
      </c>
      <c r="I1056" s="11">
        <v>7.97</v>
      </c>
      <c r="J1056" s="11"/>
      <c r="K1056" s="11">
        <f t="shared" ref="K1056:K1057" si="389">(((E1056/2)*((I1056-1)/4))*0.95)-(E1056/2)</f>
        <v>0.3276875</v>
      </c>
      <c r="L1056" s="11">
        <f t="shared" si="4"/>
        <v>194.1176875</v>
      </c>
      <c r="M1056" s="12"/>
      <c r="N1056" s="12"/>
      <c r="O1056" s="12"/>
      <c r="P1056" s="12"/>
      <c r="Q1056" s="12"/>
      <c r="R1056" s="12"/>
      <c r="S1056" s="12"/>
      <c r="T1056" s="12"/>
    </row>
    <row r="1057">
      <c r="A1057" s="9">
        <v>43204.0</v>
      </c>
      <c r="B1057" s="23" t="s">
        <v>1536</v>
      </c>
      <c r="C1057" s="23" t="s">
        <v>1537</v>
      </c>
      <c r="D1057" s="23">
        <v>5.5</v>
      </c>
      <c r="E1057" s="11">
        <v>1.0</v>
      </c>
      <c r="F1057" s="10">
        <v>2.0</v>
      </c>
      <c r="G1057" s="11">
        <f t="shared" si="388"/>
        <v>0.0625</v>
      </c>
      <c r="H1057" s="11">
        <f t="shared" si="2"/>
        <v>167.9375</v>
      </c>
      <c r="I1057" s="11">
        <v>6.24</v>
      </c>
      <c r="J1057" s="11"/>
      <c r="K1057" s="11">
        <f t="shared" si="389"/>
        <v>0.12225</v>
      </c>
      <c r="L1057" s="11">
        <f t="shared" si="4"/>
        <v>194.2399375</v>
      </c>
      <c r="M1057" s="12"/>
      <c r="N1057" s="12"/>
      <c r="O1057" s="12"/>
      <c r="P1057" s="12"/>
      <c r="Q1057" s="12"/>
      <c r="R1057" s="12"/>
      <c r="S1057" s="12"/>
      <c r="T1057" s="12"/>
    </row>
    <row r="1058">
      <c r="A1058" s="9">
        <v>43204.0</v>
      </c>
      <c r="B1058" s="23" t="s">
        <v>1538</v>
      </c>
      <c r="C1058" s="23" t="s">
        <v>1539</v>
      </c>
      <c r="D1058" s="23">
        <v>12.0</v>
      </c>
      <c r="E1058" s="11">
        <v>1.0</v>
      </c>
      <c r="F1058" s="10">
        <v>4.0</v>
      </c>
      <c r="G1058" s="11">
        <f t="shared" si="388"/>
        <v>0.875</v>
      </c>
      <c r="H1058" s="11">
        <f t="shared" si="2"/>
        <v>168.8125</v>
      </c>
      <c r="I1058" s="11">
        <v>21.59</v>
      </c>
      <c r="J1058" s="11"/>
      <c r="K1058" s="11">
        <f t="shared" ref="K1058:K1061" si="390">-E1058</f>
        <v>-1</v>
      </c>
      <c r="L1058" s="11">
        <f t="shared" si="4"/>
        <v>193.2399375</v>
      </c>
      <c r="M1058" s="12"/>
      <c r="N1058" s="12"/>
      <c r="O1058" s="12"/>
      <c r="P1058" s="12"/>
      <c r="Q1058" s="12"/>
      <c r="R1058" s="12"/>
      <c r="S1058" s="12"/>
      <c r="T1058" s="12"/>
    </row>
    <row r="1059">
      <c r="A1059" s="9">
        <v>43204.0</v>
      </c>
      <c r="B1059" s="23" t="s">
        <v>1538</v>
      </c>
      <c r="C1059" s="23" t="s">
        <v>1540</v>
      </c>
      <c r="D1059" s="23">
        <v>16.0</v>
      </c>
      <c r="E1059" s="11">
        <v>1.0</v>
      </c>
      <c r="F1059" s="10">
        <v>8.0</v>
      </c>
      <c r="G1059" s="11">
        <f t="shared" ref="G1059:G1061" si="391">-E1059</f>
        <v>-1</v>
      </c>
      <c r="H1059" s="11">
        <f t="shared" si="2"/>
        <v>167.8125</v>
      </c>
      <c r="I1059" s="11">
        <v>21.0</v>
      </c>
      <c r="J1059" s="11"/>
      <c r="K1059" s="11">
        <f t="shared" si="390"/>
        <v>-1</v>
      </c>
      <c r="L1059" s="11">
        <f t="shared" si="4"/>
        <v>192.2399375</v>
      </c>
      <c r="M1059" s="12"/>
      <c r="N1059" s="12"/>
      <c r="O1059" s="12"/>
      <c r="P1059" s="12"/>
      <c r="Q1059" s="12"/>
      <c r="R1059" s="12"/>
      <c r="S1059" s="12"/>
      <c r="T1059" s="12"/>
    </row>
    <row r="1060">
      <c r="A1060" s="9">
        <v>43204.0</v>
      </c>
      <c r="B1060" s="23" t="s">
        <v>1538</v>
      </c>
      <c r="C1060" s="23" t="s">
        <v>1541</v>
      </c>
      <c r="D1060" s="23">
        <v>13.0</v>
      </c>
      <c r="E1060" s="11">
        <v>1.0</v>
      </c>
      <c r="F1060" s="10" t="s">
        <v>42</v>
      </c>
      <c r="G1060" s="11">
        <f t="shared" si="391"/>
        <v>-1</v>
      </c>
      <c r="H1060" s="11">
        <f t="shared" si="2"/>
        <v>166.8125</v>
      </c>
      <c r="I1060" s="11">
        <v>14.52</v>
      </c>
      <c r="J1060" s="11"/>
      <c r="K1060" s="11">
        <f t="shared" si="390"/>
        <v>-1</v>
      </c>
      <c r="L1060" s="11">
        <f t="shared" si="4"/>
        <v>191.2399375</v>
      </c>
      <c r="M1060" s="12"/>
      <c r="N1060" s="12"/>
      <c r="O1060" s="12"/>
      <c r="P1060" s="12"/>
      <c r="Q1060" s="12"/>
      <c r="R1060" s="12"/>
      <c r="S1060" s="12"/>
      <c r="T1060" s="12"/>
    </row>
    <row r="1061">
      <c r="A1061" s="9">
        <v>43206.0</v>
      </c>
      <c r="B1061" s="23" t="s">
        <v>1542</v>
      </c>
      <c r="C1061" s="23" t="s">
        <v>1543</v>
      </c>
      <c r="D1061" s="23">
        <v>51.0</v>
      </c>
      <c r="E1061" s="11">
        <v>1.0</v>
      </c>
      <c r="F1061" s="10" t="s">
        <v>42</v>
      </c>
      <c r="G1061" s="11">
        <f t="shared" si="391"/>
        <v>-1</v>
      </c>
      <c r="H1061" s="11">
        <f t="shared" si="2"/>
        <v>165.8125</v>
      </c>
      <c r="I1061" s="11">
        <v>142.0</v>
      </c>
      <c r="J1061" s="11"/>
      <c r="K1061" s="11">
        <f t="shared" si="390"/>
        <v>-1</v>
      </c>
      <c r="L1061" s="11">
        <f t="shared" si="4"/>
        <v>190.2399375</v>
      </c>
      <c r="M1061" s="12"/>
      <c r="N1061" s="12"/>
      <c r="O1061" s="12"/>
      <c r="P1061" s="12"/>
      <c r="Q1061" s="12"/>
      <c r="R1061" s="12"/>
      <c r="S1061" s="12"/>
      <c r="T1061" s="12"/>
    </row>
    <row r="1062">
      <c r="A1062" s="9">
        <v>43206.0</v>
      </c>
      <c r="B1062" s="23" t="s">
        <v>1544</v>
      </c>
      <c r="C1062" s="23" t="s">
        <v>1545</v>
      </c>
      <c r="D1062" s="23">
        <v>5.5</v>
      </c>
      <c r="E1062" s="11">
        <v>1.0</v>
      </c>
      <c r="F1062" s="10">
        <v>1.0</v>
      </c>
      <c r="G1062" s="11">
        <f>((E1062/2)*(D1062-1))+((E1062/2)*((D1062-1)/4))</f>
        <v>2.8125</v>
      </c>
      <c r="H1062" s="11">
        <f t="shared" si="2"/>
        <v>168.625</v>
      </c>
      <c r="I1062" s="11">
        <v>4.93</v>
      </c>
      <c r="J1062" s="11"/>
      <c r="K1062" s="11">
        <f>(((E1062/2)*(I1062-1))+((E1062/2)*((I1062-1)/4))*0.95)</f>
        <v>2.4316875</v>
      </c>
      <c r="L1062" s="11">
        <f t="shared" si="4"/>
        <v>192.671625</v>
      </c>
      <c r="M1062" s="12"/>
      <c r="N1062" s="12"/>
      <c r="O1062" s="12"/>
      <c r="P1062" s="12"/>
      <c r="Q1062" s="12"/>
      <c r="R1062" s="12"/>
      <c r="S1062" s="12"/>
      <c r="T1062" s="12"/>
    </row>
    <row r="1063">
      <c r="A1063" s="9">
        <v>43206.0</v>
      </c>
      <c r="B1063" s="23" t="s">
        <v>1544</v>
      </c>
      <c r="C1063" s="23" t="s">
        <v>1546</v>
      </c>
      <c r="D1063" s="23">
        <v>6.5</v>
      </c>
      <c r="E1063" s="11">
        <v>1.0</v>
      </c>
      <c r="F1063" s="10">
        <v>2.0</v>
      </c>
      <c r="G1063" s="11">
        <f>((E1063/2)*((D1063-1)/4))-(E1063/2)</f>
        <v>0.1875</v>
      </c>
      <c r="H1063" s="11">
        <f t="shared" si="2"/>
        <v>168.8125</v>
      </c>
      <c r="I1063" s="11">
        <v>3.88</v>
      </c>
      <c r="J1063" s="11"/>
      <c r="K1063" s="11">
        <f>(((E1063/2)*((I1063-1)/4))*0.95)-(E1063/2)</f>
        <v>-0.158</v>
      </c>
      <c r="L1063" s="11">
        <f t="shared" si="4"/>
        <v>192.513625</v>
      </c>
      <c r="M1063" s="12"/>
      <c r="N1063" s="12"/>
      <c r="O1063" s="12"/>
      <c r="P1063" s="12"/>
      <c r="Q1063" s="12"/>
      <c r="R1063" s="12"/>
      <c r="S1063" s="12"/>
      <c r="T1063" s="12"/>
    </row>
    <row r="1064">
      <c r="A1064" s="9">
        <v>43206.0</v>
      </c>
      <c r="B1064" s="23" t="s">
        <v>1547</v>
      </c>
      <c r="C1064" s="23" t="s">
        <v>1548</v>
      </c>
      <c r="D1064" s="23">
        <v>6.0</v>
      </c>
      <c r="E1064" s="11">
        <v>1.0</v>
      </c>
      <c r="F1064" s="10">
        <v>5.0</v>
      </c>
      <c r="G1064" s="11">
        <f t="shared" ref="G1064:G1067" si="392">-E1064</f>
        <v>-1</v>
      </c>
      <c r="H1064" s="11">
        <f t="shared" si="2"/>
        <v>167.8125</v>
      </c>
      <c r="I1064" s="11">
        <v>6.57</v>
      </c>
      <c r="J1064" s="11"/>
      <c r="K1064" s="11">
        <f t="shared" ref="K1064:K1067" si="393">-E1064</f>
        <v>-1</v>
      </c>
      <c r="L1064" s="11">
        <f t="shared" si="4"/>
        <v>191.513625</v>
      </c>
      <c r="M1064" s="12"/>
      <c r="N1064" s="12"/>
      <c r="O1064" s="12"/>
      <c r="P1064" s="12"/>
      <c r="Q1064" s="12"/>
      <c r="R1064" s="12"/>
      <c r="S1064" s="12"/>
      <c r="T1064" s="12"/>
    </row>
    <row r="1065">
      <c r="A1065" s="9">
        <v>43206.0</v>
      </c>
      <c r="B1065" s="23" t="s">
        <v>1549</v>
      </c>
      <c r="C1065" s="23" t="s">
        <v>1550</v>
      </c>
      <c r="D1065" s="23">
        <v>2.75</v>
      </c>
      <c r="E1065" s="11">
        <v>1.0</v>
      </c>
      <c r="F1065" s="10">
        <v>3.0</v>
      </c>
      <c r="G1065" s="11">
        <f t="shared" si="392"/>
        <v>-1</v>
      </c>
      <c r="H1065" s="11">
        <f t="shared" si="2"/>
        <v>166.8125</v>
      </c>
      <c r="I1065" s="11">
        <v>3.55</v>
      </c>
      <c r="J1065" s="11"/>
      <c r="K1065" s="11">
        <f t="shared" si="393"/>
        <v>-1</v>
      </c>
      <c r="L1065" s="11">
        <f t="shared" si="4"/>
        <v>190.513625</v>
      </c>
      <c r="M1065" s="12"/>
      <c r="N1065" s="12"/>
      <c r="O1065" s="12"/>
      <c r="P1065" s="12"/>
      <c r="Q1065" s="12"/>
      <c r="R1065" s="12"/>
      <c r="S1065" s="12"/>
      <c r="T1065" s="12"/>
    </row>
    <row r="1066">
      <c r="A1066" s="9">
        <v>43206.0</v>
      </c>
      <c r="B1066" s="23" t="s">
        <v>1551</v>
      </c>
      <c r="C1066" s="23" t="s">
        <v>1552</v>
      </c>
      <c r="D1066" s="23">
        <v>7.0</v>
      </c>
      <c r="E1066" s="11">
        <v>1.0</v>
      </c>
      <c r="F1066" s="10">
        <v>7.0</v>
      </c>
      <c r="G1066" s="11">
        <f t="shared" si="392"/>
        <v>-1</v>
      </c>
      <c r="H1066" s="11">
        <f t="shared" si="2"/>
        <v>165.8125</v>
      </c>
      <c r="I1066" s="11">
        <v>4.89</v>
      </c>
      <c r="J1066" s="11"/>
      <c r="K1066" s="11">
        <f t="shared" si="393"/>
        <v>-1</v>
      </c>
      <c r="L1066" s="11">
        <f t="shared" si="4"/>
        <v>189.513625</v>
      </c>
      <c r="M1066" s="12"/>
      <c r="N1066" s="12"/>
      <c r="O1066" s="12"/>
      <c r="P1066" s="12"/>
      <c r="Q1066" s="12"/>
      <c r="R1066" s="12"/>
      <c r="S1066" s="12"/>
      <c r="T1066" s="12"/>
    </row>
    <row r="1067">
      <c r="A1067" s="9">
        <v>43206.0</v>
      </c>
      <c r="B1067" s="23" t="s">
        <v>1553</v>
      </c>
      <c r="C1067" s="23" t="s">
        <v>1554</v>
      </c>
      <c r="D1067" s="23">
        <v>12.0</v>
      </c>
      <c r="E1067" s="11">
        <v>1.0</v>
      </c>
      <c r="F1067" s="10">
        <v>5.0</v>
      </c>
      <c r="G1067" s="11">
        <f t="shared" si="392"/>
        <v>-1</v>
      </c>
      <c r="H1067" s="11">
        <f t="shared" si="2"/>
        <v>164.8125</v>
      </c>
      <c r="I1067" s="11">
        <v>13.5</v>
      </c>
      <c r="J1067" s="11"/>
      <c r="K1067" s="11">
        <f t="shared" si="393"/>
        <v>-1</v>
      </c>
      <c r="L1067" s="11">
        <f t="shared" si="4"/>
        <v>188.513625</v>
      </c>
      <c r="M1067" s="12"/>
      <c r="N1067" s="12"/>
      <c r="O1067" s="12"/>
      <c r="P1067" s="12"/>
      <c r="Q1067" s="12"/>
      <c r="R1067" s="12"/>
      <c r="S1067" s="12"/>
      <c r="T1067" s="12"/>
    </row>
    <row r="1068">
      <c r="A1068" s="9">
        <v>43206.0</v>
      </c>
      <c r="B1068" s="23" t="s">
        <v>1555</v>
      </c>
      <c r="C1068" s="23" t="s">
        <v>1556</v>
      </c>
      <c r="D1068" s="23">
        <v>13.0</v>
      </c>
      <c r="E1068" s="11">
        <v>1.0</v>
      </c>
      <c r="F1068" s="10">
        <v>1.0</v>
      </c>
      <c r="G1068" s="11">
        <f>((E1068/2)*(D1068-1))+((E1068/2)*((D1068-1)/4))</f>
        <v>7.5</v>
      </c>
      <c r="H1068" s="11">
        <f t="shared" si="2"/>
        <v>172.3125</v>
      </c>
      <c r="I1068" s="11">
        <v>6.8</v>
      </c>
      <c r="J1068" s="11"/>
      <c r="K1068" s="11">
        <f>(((E1068/2)*(I1068-1))+((E1068/2)*((I1068-1)/4))*0.95)</f>
        <v>3.58875</v>
      </c>
      <c r="L1068" s="11">
        <f t="shared" si="4"/>
        <v>192.102375</v>
      </c>
      <c r="M1068" s="12"/>
      <c r="N1068" s="12"/>
      <c r="O1068" s="12"/>
      <c r="P1068" s="12"/>
      <c r="Q1068" s="12"/>
      <c r="R1068" s="12"/>
      <c r="S1068" s="12"/>
      <c r="T1068" s="12"/>
    </row>
    <row r="1069">
      <c r="A1069" s="9">
        <v>43206.0</v>
      </c>
      <c r="B1069" s="23" t="s">
        <v>1555</v>
      </c>
      <c r="C1069" s="23" t="s">
        <v>1557</v>
      </c>
      <c r="D1069" s="23">
        <v>7.5</v>
      </c>
      <c r="E1069" s="11">
        <v>1.0</v>
      </c>
      <c r="F1069" s="10" t="s">
        <v>42</v>
      </c>
      <c r="G1069" s="11">
        <f>-E1069</f>
        <v>-1</v>
      </c>
      <c r="H1069" s="11">
        <f t="shared" si="2"/>
        <v>171.3125</v>
      </c>
      <c r="I1069" s="11">
        <v>9.69</v>
      </c>
      <c r="J1069" s="11"/>
      <c r="K1069" s="11">
        <f>-E1069</f>
        <v>-1</v>
      </c>
      <c r="L1069" s="11">
        <f t="shared" si="4"/>
        <v>191.102375</v>
      </c>
      <c r="M1069" s="12"/>
      <c r="N1069" s="12"/>
      <c r="O1069" s="12"/>
      <c r="P1069" s="12"/>
      <c r="Q1069" s="12"/>
      <c r="R1069" s="12"/>
      <c r="S1069" s="12"/>
      <c r="T1069" s="12"/>
    </row>
    <row r="1070">
      <c r="A1070" s="9">
        <v>43206.0</v>
      </c>
      <c r="B1070" s="23" t="s">
        <v>1558</v>
      </c>
      <c r="C1070" s="23" t="s">
        <v>1559</v>
      </c>
      <c r="D1070" s="23">
        <v>2.5</v>
      </c>
      <c r="E1070" s="11">
        <v>1.0</v>
      </c>
      <c r="F1070" s="10">
        <v>1.0</v>
      </c>
      <c r="G1070" s="11">
        <f>E1070*(D1070-1)</f>
        <v>1.5</v>
      </c>
      <c r="H1070" s="11">
        <f t="shared" si="2"/>
        <v>172.8125</v>
      </c>
      <c r="I1070" s="11">
        <v>2.46</v>
      </c>
      <c r="J1070" s="11"/>
      <c r="K1070" s="11">
        <f>E1070*(I1070-1)*0.95</f>
        <v>1.387</v>
      </c>
      <c r="L1070" s="11">
        <f t="shared" si="4"/>
        <v>192.489375</v>
      </c>
      <c r="M1070" s="12"/>
      <c r="N1070" s="12"/>
      <c r="O1070" s="12"/>
      <c r="P1070" s="12"/>
      <c r="Q1070" s="12"/>
      <c r="R1070" s="12"/>
      <c r="S1070" s="12"/>
      <c r="T1070" s="12"/>
    </row>
    <row r="1071">
      <c r="A1071" s="9">
        <v>43206.0</v>
      </c>
      <c r="B1071" s="23" t="s">
        <v>1560</v>
      </c>
      <c r="C1071" s="23" t="s">
        <v>1561</v>
      </c>
      <c r="D1071" s="23">
        <v>5.5</v>
      </c>
      <c r="E1071" s="11">
        <v>1.0</v>
      </c>
      <c r="F1071" s="10">
        <v>1.0</v>
      </c>
      <c r="G1071" s="11">
        <f>((E1071/2)*(D1071-1))+((E1071/2)*((D1071-1)/4))</f>
        <v>2.8125</v>
      </c>
      <c r="H1071" s="11">
        <f t="shared" si="2"/>
        <v>175.625</v>
      </c>
      <c r="I1071" s="11">
        <v>3.9</v>
      </c>
      <c r="J1071" s="11"/>
      <c r="K1071" s="11">
        <f>(((E1071/2)*(I1071-1))+((E1071/2)*((I1071-1)/4))*0.95)</f>
        <v>1.794375</v>
      </c>
      <c r="L1071" s="11">
        <f t="shared" si="4"/>
        <v>194.28375</v>
      </c>
      <c r="M1071" s="12"/>
      <c r="N1071" s="12"/>
      <c r="O1071" s="12"/>
      <c r="P1071" s="12"/>
      <c r="Q1071" s="12"/>
      <c r="R1071" s="12"/>
      <c r="S1071" s="12"/>
      <c r="T1071" s="12"/>
    </row>
    <row r="1072">
      <c r="A1072" s="9">
        <v>43206.0</v>
      </c>
      <c r="B1072" s="23" t="s">
        <v>1560</v>
      </c>
      <c r="C1072" s="23" t="s">
        <v>1562</v>
      </c>
      <c r="D1072" s="23">
        <v>10.0</v>
      </c>
      <c r="E1072" s="11">
        <v>1.0</v>
      </c>
      <c r="F1072" s="10">
        <v>5.0</v>
      </c>
      <c r="G1072" s="11">
        <f t="shared" ref="G1072:G1074" si="394">-E1072</f>
        <v>-1</v>
      </c>
      <c r="H1072" s="11">
        <f t="shared" si="2"/>
        <v>174.625</v>
      </c>
      <c r="I1072" s="11">
        <v>14.16</v>
      </c>
      <c r="J1072" s="11"/>
      <c r="K1072" s="11">
        <f t="shared" ref="K1072:K1074" si="395">-E1072</f>
        <v>-1</v>
      </c>
      <c r="L1072" s="11">
        <f t="shared" si="4"/>
        <v>193.28375</v>
      </c>
      <c r="M1072" s="12"/>
      <c r="N1072" s="12"/>
      <c r="O1072" s="12"/>
      <c r="P1072" s="12"/>
      <c r="Q1072" s="12"/>
      <c r="R1072" s="12"/>
      <c r="S1072" s="12"/>
      <c r="T1072" s="12"/>
    </row>
    <row r="1073">
      <c r="A1073" s="9">
        <v>43207.0</v>
      </c>
      <c r="B1073" s="23" t="s">
        <v>1563</v>
      </c>
      <c r="C1073" s="28" t="s">
        <v>1564</v>
      </c>
      <c r="D1073" s="23">
        <v>8.5</v>
      </c>
      <c r="E1073" s="11">
        <v>1.0</v>
      </c>
      <c r="F1073" s="10">
        <v>4.0</v>
      </c>
      <c r="G1073" s="11">
        <f t="shared" si="394"/>
        <v>-1</v>
      </c>
      <c r="H1073" s="11">
        <f t="shared" si="2"/>
        <v>173.625</v>
      </c>
      <c r="I1073" s="11">
        <v>14.0</v>
      </c>
      <c r="J1073" s="11"/>
      <c r="K1073" s="11">
        <f t="shared" si="395"/>
        <v>-1</v>
      </c>
      <c r="L1073" s="11">
        <f t="shared" si="4"/>
        <v>192.28375</v>
      </c>
      <c r="M1073" s="12"/>
      <c r="N1073" s="12"/>
      <c r="O1073" s="12"/>
      <c r="P1073" s="12"/>
      <c r="Q1073" s="12"/>
      <c r="R1073" s="12"/>
      <c r="S1073" s="12"/>
      <c r="T1073" s="12"/>
    </row>
    <row r="1074">
      <c r="A1074" s="9">
        <v>43207.0</v>
      </c>
      <c r="B1074" s="23" t="s">
        <v>1565</v>
      </c>
      <c r="C1074" s="7" t="s">
        <v>1566</v>
      </c>
      <c r="D1074" s="23">
        <v>15.0</v>
      </c>
      <c r="E1074" s="11">
        <v>1.0</v>
      </c>
      <c r="F1074" s="10">
        <v>8.0</v>
      </c>
      <c r="G1074" s="11">
        <f t="shared" si="394"/>
        <v>-1</v>
      </c>
      <c r="H1074" s="11">
        <f t="shared" si="2"/>
        <v>172.625</v>
      </c>
      <c r="I1074" s="11">
        <v>8.19</v>
      </c>
      <c r="J1074" s="11"/>
      <c r="K1074" s="11">
        <f t="shared" si="395"/>
        <v>-1</v>
      </c>
      <c r="L1074" s="11">
        <f t="shared" si="4"/>
        <v>191.28375</v>
      </c>
      <c r="M1074" s="12"/>
      <c r="N1074" s="12"/>
      <c r="O1074" s="12"/>
      <c r="P1074" s="12"/>
      <c r="Q1074" s="12"/>
      <c r="R1074" s="12"/>
      <c r="S1074" s="12"/>
      <c r="T1074" s="12"/>
    </row>
    <row r="1075">
      <c r="A1075" s="9">
        <v>43207.0</v>
      </c>
      <c r="B1075" s="23" t="s">
        <v>1567</v>
      </c>
      <c r="C1075" s="28" t="s">
        <v>1568</v>
      </c>
      <c r="D1075" s="23">
        <v>4.5</v>
      </c>
      <c r="E1075" s="11">
        <v>1.0</v>
      </c>
      <c r="F1075" s="10">
        <v>1.0</v>
      </c>
      <c r="G1075" s="11">
        <f>E1075*(D1075-1)</f>
        <v>3.5</v>
      </c>
      <c r="H1075" s="11">
        <f t="shared" si="2"/>
        <v>176.125</v>
      </c>
      <c r="I1075" s="11">
        <v>5.64</v>
      </c>
      <c r="J1075" s="11"/>
      <c r="K1075" s="11">
        <f>E1075*(I1075-1)*0.95</f>
        <v>4.408</v>
      </c>
      <c r="L1075" s="11">
        <f t="shared" si="4"/>
        <v>195.69175</v>
      </c>
      <c r="M1075" s="12"/>
      <c r="N1075" s="12"/>
      <c r="O1075" s="12"/>
      <c r="P1075" s="12"/>
      <c r="Q1075" s="12"/>
      <c r="R1075" s="12"/>
      <c r="S1075" s="12"/>
      <c r="T1075" s="12"/>
    </row>
    <row r="1076">
      <c r="A1076" s="9">
        <v>43207.0</v>
      </c>
      <c r="B1076" s="23" t="s">
        <v>1567</v>
      </c>
      <c r="C1076" s="28" t="s">
        <v>1569</v>
      </c>
      <c r="D1076" s="23">
        <v>10.0</v>
      </c>
      <c r="E1076" s="11">
        <v>1.0</v>
      </c>
      <c r="F1076" s="10">
        <v>5.0</v>
      </c>
      <c r="G1076" s="11">
        <f>-E1076</f>
        <v>-1</v>
      </c>
      <c r="H1076" s="11">
        <f t="shared" si="2"/>
        <v>175.125</v>
      </c>
      <c r="I1076" s="11">
        <v>14.77</v>
      </c>
      <c r="J1076" s="11"/>
      <c r="K1076" s="11">
        <f>-E1076</f>
        <v>-1</v>
      </c>
      <c r="L1076" s="11">
        <f t="shared" si="4"/>
        <v>194.69175</v>
      </c>
      <c r="M1076" s="12"/>
      <c r="N1076" s="12"/>
      <c r="O1076" s="12"/>
      <c r="P1076" s="12"/>
      <c r="Q1076" s="12"/>
      <c r="R1076" s="12"/>
      <c r="S1076" s="12"/>
      <c r="T1076" s="12"/>
    </row>
    <row r="1077">
      <c r="A1077" s="9">
        <v>43207.0</v>
      </c>
      <c r="B1077" s="23" t="s">
        <v>1570</v>
      </c>
      <c r="C1077" s="23" t="s">
        <v>772</v>
      </c>
      <c r="D1077" s="23">
        <v>11.0</v>
      </c>
      <c r="E1077" s="11">
        <v>1.0</v>
      </c>
      <c r="F1077" s="10">
        <v>3.0</v>
      </c>
      <c r="G1077" s="11">
        <f t="shared" ref="G1077:G1078" si="396">((E1077/2)*((D1077-1)/4))-(E1077/2)</f>
        <v>0.75</v>
      </c>
      <c r="H1077" s="11">
        <f t="shared" si="2"/>
        <v>175.875</v>
      </c>
      <c r="I1077" s="11">
        <v>10.81</v>
      </c>
      <c r="J1077" s="11"/>
      <c r="K1077" s="11">
        <f t="shared" ref="K1077:K1078" si="397">(((E1077/2)*((I1077-1)/4))*0.95)-(E1077/2)</f>
        <v>0.6649375</v>
      </c>
      <c r="L1077" s="11">
        <f t="shared" si="4"/>
        <v>195.3566875</v>
      </c>
      <c r="M1077" s="12"/>
      <c r="N1077" s="12"/>
      <c r="O1077" s="12"/>
      <c r="P1077" s="12"/>
      <c r="Q1077" s="12"/>
      <c r="R1077" s="12"/>
      <c r="S1077" s="12"/>
      <c r="T1077" s="12"/>
    </row>
    <row r="1078">
      <c r="A1078" s="9">
        <v>43207.0</v>
      </c>
      <c r="B1078" s="23" t="s">
        <v>1571</v>
      </c>
      <c r="C1078" s="23" t="s">
        <v>1572</v>
      </c>
      <c r="D1078" s="23">
        <v>5.5</v>
      </c>
      <c r="E1078" s="11">
        <v>1.0</v>
      </c>
      <c r="F1078" s="10">
        <v>2.0</v>
      </c>
      <c r="G1078" s="11">
        <f t="shared" si="396"/>
        <v>0.0625</v>
      </c>
      <c r="H1078" s="11">
        <f t="shared" si="2"/>
        <v>175.9375</v>
      </c>
      <c r="I1078" s="11">
        <v>8.46</v>
      </c>
      <c r="J1078" s="11"/>
      <c r="K1078" s="11">
        <f t="shared" si="397"/>
        <v>0.385875</v>
      </c>
      <c r="L1078" s="11">
        <f t="shared" si="4"/>
        <v>195.7425625</v>
      </c>
      <c r="M1078" s="12"/>
      <c r="N1078" s="12"/>
      <c r="O1078" s="12"/>
      <c r="P1078" s="12"/>
      <c r="Q1078" s="12"/>
      <c r="R1078" s="12"/>
      <c r="S1078" s="12"/>
      <c r="T1078" s="12"/>
    </row>
    <row r="1079">
      <c r="A1079" s="9">
        <v>43207.0</v>
      </c>
      <c r="B1079" s="23" t="s">
        <v>1571</v>
      </c>
      <c r="C1079" s="23" t="s">
        <v>1573</v>
      </c>
      <c r="D1079" s="23">
        <v>12.0</v>
      </c>
      <c r="E1079" s="11">
        <v>1.0</v>
      </c>
      <c r="F1079" s="10">
        <v>7.0</v>
      </c>
      <c r="G1079" s="11">
        <f t="shared" ref="G1079:G1083" si="398">-E1079</f>
        <v>-1</v>
      </c>
      <c r="H1079" s="11">
        <f t="shared" si="2"/>
        <v>174.9375</v>
      </c>
      <c r="I1079" s="11">
        <v>24.24</v>
      </c>
      <c r="J1079" s="11"/>
      <c r="K1079" s="11">
        <f t="shared" ref="K1079:K1083" si="399">-E1079</f>
        <v>-1</v>
      </c>
      <c r="L1079" s="11">
        <f t="shared" si="4"/>
        <v>194.7425625</v>
      </c>
      <c r="M1079" s="12"/>
      <c r="N1079" s="12"/>
      <c r="O1079" s="12"/>
      <c r="P1079" s="12"/>
      <c r="Q1079" s="12"/>
      <c r="R1079" s="12"/>
      <c r="S1079" s="12"/>
      <c r="T1079" s="12"/>
    </row>
    <row r="1080">
      <c r="A1080" s="9">
        <v>43207.0</v>
      </c>
      <c r="B1080" s="23" t="s">
        <v>1574</v>
      </c>
      <c r="C1080" s="23" t="s">
        <v>1575</v>
      </c>
      <c r="D1080" s="23">
        <v>8.5</v>
      </c>
      <c r="E1080" s="11">
        <v>1.0</v>
      </c>
      <c r="F1080" s="10">
        <v>5.0</v>
      </c>
      <c r="G1080" s="11">
        <f t="shared" si="398"/>
        <v>-1</v>
      </c>
      <c r="H1080" s="11">
        <f t="shared" si="2"/>
        <v>173.9375</v>
      </c>
      <c r="I1080" s="11">
        <v>8.13</v>
      </c>
      <c r="J1080" s="11"/>
      <c r="K1080" s="11">
        <f t="shared" si="399"/>
        <v>-1</v>
      </c>
      <c r="L1080" s="11">
        <f t="shared" si="4"/>
        <v>193.7425625</v>
      </c>
      <c r="M1080" s="12"/>
      <c r="N1080" s="12"/>
      <c r="O1080" s="12"/>
      <c r="P1080" s="12"/>
      <c r="Q1080" s="12"/>
      <c r="R1080" s="12"/>
      <c r="S1080" s="12"/>
      <c r="T1080" s="12"/>
    </row>
    <row r="1081">
      <c r="A1081" s="9">
        <v>43207.0</v>
      </c>
      <c r="B1081" s="23" t="s">
        <v>1574</v>
      </c>
      <c r="C1081" s="28" t="s">
        <v>1576</v>
      </c>
      <c r="D1081" s="23">
        <v>11.0</v>
      </c>
      <c r="E1081" s="11">
        <v>1.0</v>
      </c>
      <c r="F1081" s="10">
        <v>7.0</v>
      </c>
      <c r="G1081" s="11">
        <f t="shared" si="398"/>
        <v>-1</v>
      </c>
      <c r="H1081" s="11">
        <f t="shared" si="2"/>
        <v>172.9375</v>
      </c>
      <c r="I1081" s="11">
        <v>11.77</v>
      </c>
      <c r="J1081" s="11"/>
      <c r="K1081" s="11">
        <f t="shared" si="399"/>
        <v>-1</v>
      </c>
      <c r="L1081" s="11">
        <f t="shared" si="4"/>
        <v>192.7425625</v>
      </c>
      <c r="M1081" s="12"/>
      <c r="N1081" s="12"/>
      <c r="O1081" s="12"/>
      <c r="P1081" s="12"/>
      <c r="Q1081" s="12"/>
      <c r="R1081" s="12"/>
      <c r="S1081" s="12"/>
      <c r="T1081" s="12"/>
    </row>
    <row r="1082">
      <c r="A1082" s="9">
        <v>43207.0</v>
      </c>
      <c r="B1082" s="23" t="s">
        <v>1574</v>
      </c>
      <c r="C1082" s="23" t="s">
        <v>1577</v>
      </c>
      <c r="D1082" s="23">
        <v>21.0</v>
      </c>
      <c r="E1082" s="11">
        <v>1.0</v>
      </c>
      <c r="F1082" s="10">
        <v>15.0</v>
      </c>
      <c r="G1082" s="11">
        <f t="shared" si="398"/>
        <v>-1</v>
      </c>
      <c r="H1082" s="11">
        <f t="shared" si="2"/>
        <v>171.9375</v>
      </c>
      <c r="I1082" s="11">
        <v>26.02</v>
      </c>
      <c r="J1082" s="11"/>
      <c r="K1082" s="11">
        <f t="shared" si="399"/>
        <v>-1</v>
      </c>
      <c r="L1082" s="11">
        <f t="shared" si="4"/>
        <v>191.7425625</v>
      </c>
      <c r="M1082" s="12"/>
      <c r="N1082" s="12"/>
      <c r="O1082" s="12"/>
      <c r="P1082" s="12"/>
      <c r="Q1082" s="12"/>
      <c r="R1082" s="12"/>
      <c r="S1082" s="12"/>
      <c r="T1082" s="12"/>
    </row>
    <row r="1083">
      <c r="A1083" s="9">
        <v>43208.0</v>
      </c>
      <c r="B1083" s="23" t="s">
        <v>1563</v>
      </c>
      <c r="C1083" s="23" t="s">
        <v>1578</v>
      </c>
      <c r="D1083" s="23">
        <v>13.0</v>
      </c>
      <c r="E1083" s="11">
        <v>1.0</v>
      </c>
      <c r="F1083" s="10">
        <v>7.0</v>
      </c>
      <c r="G1083" s="11">
        <f t="shared" si="398"/>
        <v>-1</v>
      </c>
      <c r="H1083" s="11">
        <f t="shared" si="2"/>
        <v>170.9375</v>
      </c>
      <c r="I1083" s="11">
        <v>16.73</v>
      </c>
      <c r="J1083" s="11"/>
      <c r="K1083" s="11">
        <f t="shared" si="399"/>
        <v>-1</v>
      </c>
      <c r="L1083" s="11">
        <f t="shared" si="4"/>
        <v>190.7425625</v>
      </c>
      <c r="M1083" s="12"/>
      <c r="N1083" s="12"/>
      <c r="O1083" s="12"/>
      <c r="P1083" s="12"/>
      <c r="Q1083" s="12"/>
      <c r="R1083" s="12"/>
      <c r="S1083" s="12"/>
      <c r="T1083" s="12"/>
    </row>
    <row r="1084">
      <c r="A1084" s="9">
        <v>43208.0</v>
      </c>
      <c r="B1084" s="23" t="s">
        <v>1567</v>
      </c>
      <c r="C1084" s="23" t="s">
        <v>1579</v>
      </c>
      <c r="D1084" s="23">
        <v>23.0</v>
      </c>
      <c r="E1084" s="11">
        <v>1.0</v>
      </c>
      <c r="F1084" s="10">
        <v>3.0</v>
      </c>
      <c r="G1084" s="11">
        <f>((E1084/2)*((D1084-1)/4))-(E1084/2)</f>
        <v>2.25</v>
      </c>
      <c r="H1084" s="11">
        <f t="shared" si="2"/>
        <v>173.1875</v>
      </c>
      <c r="I1084" s="11">
        <v>23.0</v>
      </c>
      <c r="J1084" s="11"/>
      <c r="K1084" s="11">
        <f>(((E1084/2)*((I1084-1)/4))*0.95)-(E1084/2)</f>
        <v>2.1125</v>
      </c>
      <c r="L1084" s="11">
        <f t="shared" si="4"/>
        <v>192.8550625</v>
      </c>
      <c r="M1084" s="12"/>
      <c r="N1084" s="12"/>
      <c r="O1084" s="12"/>
      <c r="P1084" s="12"/>
      <c r="Q1084" s="12"/>
      <c r="R1084" s="12"/>
      <c r="S1084" s="12"/>
      <c r="T1084" s="12"/>
    </row>
    <row r="1085">
      <c r="A1085" s="9">
        <v>43208.0</v>
      </c>
      <c r="B1085" s="23" t="s">
        <v>1567</v>
      </c>
      <c r="C1085" s="23" t="s">
        <v>1580</v>
      </c>
      <c r="D1085" s="23">
        <v>6.0</v>
      </c>
      <c r="E1085" s="11">
        <v>1.0</v>
      </c>
      <c r="F1085" s="10">
        <v>8.0</v>
      </c>
      <c r="G1085" s="11">
        <f t="shared" ref="G1085:G1086" si="400">-E1085</f>
        <v>-1</v>
      </c>
      <c r="H1085" s="11">
        <f t="shared" si="2"/>
        <v>172.1875</v>
      </c>
      <c r="I1085" s="11">
        <v>5.8</v>
      </c>
      <c r="J1085" s="11"/>
      <c r="K1085" s="11">
        <f t="shared" ref="K1085:K1090" si="401">-E1085</f>
        <v>-1</v>
      </c>
      <c r="L1085" s="11">
        <f t="shared" si="4"/>
        <v>191.8550625</v>
      </c>
      <c r="M1085" s="12"/>
      <c r="N1085" s="12"/>
      <c r="O1085" s="12"/>
      <c r="P1085" s="12"/>
      <c r="Q1085" s="12"/>
      <c r="R1085" s="12"/>
      <c r="S1085" s="12"/>
      <c r="T1085" s="12"/>
    </row>
    <row r="1086">
      <c r="A1086" s="9">
        <v>43208.0</v>
      </c>
      <c r="B1086" s="23" t="s">
        <v>1567</v>
      </c>
      <c r="C1086" s="23" t="s">
        <v>1581</v>
      </c>
      <c r="D1086" s="23">
        <v>10.0</v>
      </c>
      <c r="E1086" s="11">
        <v>1.0</v>
      </c>
      <c r="F1086" s="10">
        <v>10.0</v>
      </c>
      <c r="G1086" s="11">
        <f t="shared" si="400"/>
        <v>-1</v>
      </c>
      <c r="H1086" s="11">
        <f t="shared" si="2"/>
        <v>171.1875</v>
      </c>
      <c r="I1086" s="11">
        <v>12.8</v>
      </c>
      <c r="J1086" s="11"/>
      <c r="K1086" s="11">
        <f t="shared" si="401"/>
        <v>-1</v>
      </c>
      <c r="L1086" s="11">
        <f t="shared" si="4"/>
        <v>190.8550625</v>
      </c>
      <c r="M1086" s="12"/>
      <c r="N1086" s="12"/>
      <c r="O1086" s="12"/>
      <c r="P1086" s="12"/>
      <c r="Q1086" s="12"/>
      <c r="R1086" s="12"/>
      <c r="S1086" s="12"/>
      <c r="T1086" s="12"/>
    </row>
    <row r="1087">
      <c r="A1087" s="9">
        <v>43208.0</v>
      </c>
      <c r="B1087" s="23" t="s">
        <v>1582</v>
      </c>
      <c r="C1087" s="23" t="s">
        <v>1583</v>
      </c>
      <c r="D1087" s="23">
        <v>21.0</v>
      </c>
      <c r="E1087" s="11">
        <v>1.0</v>
      </c>
      <c r="F1087" s="10">
        <v>4.0</v>
      </c>
      <c r="G1087" s="11">
        <f>((E1087/2)*((D1087-1)/4))-(E1087/2)</f>
        <v>2</v>
      </c>
      <c r="H1087" s="11">
        <f t="shared" si="2"/>
        <v>173.1875</v>
      </c>
      <c r="I1087" s="11">
        <v>32.25</v>
      </c>
      <c r="J1087" s="11"/>
      <c r="K1087" s="11">
        <f t="shared" si="401"/>
        <v>-1</v>
      </c>
      <c r="L1087" s="11">
        <f t="shared" si="4"/>
        <v>189.8550625</v>
      </c>
      <c r="M1087" s="12"/>
      <c r="N1087" s="12"/>
      <c r="O1087" s="12"/>
      <c r="P1087" s="12"/>
      <c r="Q1087" s="12"/>
      <c r="R1087" s="12"/>
      <c r="S1087" s="12"/>
      <c r="T1087" s="12"/>
    </row>
    <row r="1088">
      <c r="A1088" s="9">
        <v>43208.0</v>
      </c>
      <c r="B1088" s="23" t="s">
        <v>1582</v>
      </c>
      <c r="C1088" s="23" t="s">
        <v>1584</v>
      </c>
      <c r="D1088" s="23">
        <v>10.0</v>
      </c>
      <c r="E1088" s="11">
        <v>1.0</v>
      </c>
      <c r="F1088" s="10">
        <v>17.0</v>
      </c>
      <c r="G1088" s="11">
        <f t="shared" ref="G1088:G1090" si="402">-E1088</f>
        <v>-1</v>
      </c>
      <c r="H1088" s="11">
        <f t="shared" si="2"/>
        <v>172.1875</v>
      </c>
      <c r="I1088" s="11">
        <v>18.0</v>
      </c>
      <c r="J1088" s="11"/>
      <c r="K1088" s="11">
        <f t="shared" si="401"/>
        <v>-1</v>
      </c>
      <c r="L1088" s="11">
        <f t="shared" si="4"/>
        <v>188.8550625</v>
      </c>
      <c r="M1088" s="12"/>
      <c r="N1088" s="12"/>
      <c r="O1088" s="12"/>
      <c r="P1088" s="12"/>
      <c r="Q1088" s="12"/>
      <c r="R1088" s="12"/>
      <c r="S1088" s="12"/>
      <c r="T1088" s="12"/>
    </row>
    <row r="1089">
      <c r="A1089" s="9">
        <v>43208.0</v>
      </c>
      <c r="B1089" s="23" t="s">
        <v>1585</v>
      </c>
      <c r="C1089" s="23" t="s">
        <v>1586</v>
      </c>
      <c r="D1089" s="23">
        <v>8.5</v>
      </c>
      <c r="E1089" s="11">
        <v>1.0</v>
      </c>
      <c r="F1089" s="10">
        <v>6.0</v>
      </c>
      <c r="G1089" s="11">
        <f t="shared" si="402"/>
        <v>-1</v>
      </c>
      <c r="H1089" s="11">
        <f t="shared" si="2"/>
        <v>171.1875</v>
      </c>
      <c r="I1089" s="11">
        <v>8.79</v>
      </c>
      <c r="J1089" s="11"/>
      <c r="K1089" s="11">
        <f t="shared" si="401"/>
        <v>-1</v>
      </c>
      <c r="L1089" s="11">
        <f t="shared" si="4"/>
        <v>187.8550625</v>
      </c>
      <c r="M1089" s="12"/>
      <c r="N1089" s="12"/>
      <c r="O1089" s="12"/>
      <c r="P1089" s="12"/>
      <c r="Q1089" s="12"/>
      <c r="R1089" s="12"/>
      <c r="S1089" s="12"/>
      <c r="T1089" s="12"/>
    </row>
    <row r="1090">
      <c r="A1090" s="9">
        <v>43208.0</v>
      </c>
      <c r="B1090" s="23" t="s">
        <v>1587</v>
      </c>
      <c r="C1090" s="23" t="s">
        <v>1588</v>
      </c>
      <c r="D1090" s="23">
        <v>8.0</v>
      </c>
      <c r="E1090" s="11">
        <v>1.0</v>
      </c>
      <c r="F1090" s="10">
        <v>7.0</v>
      </c>
      <c r="G1090" s="11">
        <f t="shared" si="402"/>
        <v>-1</v>
      </c>
      <c r="H1090" s="11">
        <f t="shared" si="2"/>
        <v>170.1875</v>
      </c>
      <c r="I1090" s="11">
        <v>7.22</v>
      </c>
      <c r="J1090" s="11"/>
      <c r="K1090" s="11">
        <f t="shared" si="401"/>
        <v>-1</v>
      </c>
      <c r="L1090" s="11">
        <f t="shared" si="4"/>
        <v>186.8550625</v>
      </c>
      <c r="M1090" s="12"/>
      <c r="N1090" s="12"/>
      <c r="O1090" s="12"/>
      <c r="P1090" s="12"/>
      <c r="Q1090" s="12"/>
      <c r="R1090" s="12"/>
      <c r="S1090" s="12"/>
      <c r="T1090" s="12"/>
    </row>
    <row r="1091">
      <c r="A1091" s="9">
        <v>43208.0</v>
      </c>
      <c r="B1091" s="23" t="s">
        <v>1589</v>
      </c>
      <c r="C1091" s="23" t="s">
        <v>1590</v>
      </c>
      <c r="D1091" s="23">
        <v>15.0</v>
      </c>
      <c r="E1091" s="11">
        <v>1.0</v>
      </c>
      <c r="F1091" s="10">
        <v>2.0</v>
      </c>
      <c r="G1091" s="11">
        <f>((E1091/2)*((D1091-1)/4))-(E1091/2)</f>
        <v>1.25</v>
      </c>
      <c r="H1091" s="11">
        <f t="shared" si="2"/>
        <v>171.4375</v>
      </c>
      <c r="I1091" s="11">
        <v>8.44</v>
      </c>
      <c r="J1091" s="11"/>
      <c r="K1091" s="11">
        <f>(((E1091/2)*((I1091-1)/4))*0.95)-(E1091/2)</f>
        <v>0.3835</v>
      </c>
      <c r="L1091" s="11">
        <f t="shared" si="4"/>
        <v>187.2385625</v>
      </c>
      <c r="M1091" s="12"/>
      <c r="N1091" s="12"/>
      <c r="O1091" s="12"/>
      <c r="P1091" s="12"/>
      <c r="Q1091" s="12"/>
      <c r="R1091" s="12"/>
      <c r="S1091" s="12"/>
      <c r="T1091" s="12"/>
    </row>
    <row r="1092">
      <c r="A1092" s="9">
        <v>43208.0</v>
      </c>
      <c r="B1092" s="23" t="s">
        <v>1589</v>
      </c>
      <c r="C1092" s="23" t="s">
        <v>1591</v>
      </c>
      <c r="D1092" s="23">
        <v>26.0</v>
      </c>
      <c r="E1092" s="11">
        <v>1.0</v>
      </c>
      <c r="F1092" s="10">
        <v>7.0</v>
      </c>
      <c r="G1092" s="11">
        <f>-E1092</f>
        <v>-1</v>
      </c>
      <c r="H1092" s="11">
        <f t="shared" si="2"/>
        <v>170.4375</v>
      </c>
      <c r="I1092" s="11">
        <v>21.0</v>
      </c>
      <c r="J1092" s="11"/>
      <c r="K1092" s="11">
        <f>-E1092</f>
        <v>-1</v>
      </c>
      <c r="L1092" s="11">
        <f t="shared" si="4"/>
        <v>186.2385625</v>
      </c>
      <c r="M1092" s="12"/>
      <c r="N1092" s="12"/>
      <c r="O1092" s="12"/>
      <c r="P1092" s="12"/>
      <c r="Q1092" s="12"/>
      <c r="R1092" s="12"/>
      <c r="S1092" s="12"/>
      <c r="T1092" s="12"/>
    </row>
    <row r="1093">
      <c r="A1093" s="9">
        <v>43208.0</v>
      </c>
      <c r="B1093" s="23" t="s">
        <v>1592</v>
      </c>
      <c r="C1093" s="23" t="s">
        <v>1593</v>
      </c>
      <c r="D1093" s="23">
        <v>5.0</v>
      </c>
      <c r="E1093" s="11">
        <v>1.0</v>
      </c>
      <c r="F1093" s="10">
        <v>3.0</v>
      </c>
      <c r="G1093" s="11">
        <f>((E1093/2)*((D1093-1)/4))-(E1093/2)</f>
        <v>0</v>
      </c>
      <c r="H1093" s="11">
        <f t="shared" si="2"/>
        <v>170.4375</v>
      </c>
      <c r="I1093" s="11">
        <v>4.6</v>
      </c>
      <c r="J1093" s="11"/>
      <c r="K1093" s="11">
        <f>(((E1093/2)*((I1093-1)/4))*0.95)-(E1093/2)</f>
        <v>-0.0725</v>
      </c>
      <c r="L1093" s="11">
        <f t="shared" si="4"/>
        <v>186.1660625</v>
      </c>
      <c r="M1093" s="12"/>
      <c r="N1093" s="12"/>
      <c r="O1093" s="12"/>
      <c r="P1093" s="12"/>
      <c r="Q1093" s="12"/>
      <c r="R1093" s="12"/>
      <c r="S1093" s="12"/>
      <c r="T1093" s="12"/>
    </row>
    <row r="1094">
      <c r="A1094" s="9">
        <v>43208.0</v>
      </c>
      <c r="B1094" s="23" t="s">
        <v>1592</v>
      </c>
      <c r="C1094" s="23" t="s">
        <v>1594</v>
      </c>
      <c r="D1094" s="23">
        <v>6.0</v>
      </c>
      <c r="E1094" s="11">
        <v>1.0</v>
      </c>
      <c r="F1094" s="10">
        <v>5.0</v>
      </c>
      <c r="G1094" s="11">
        <f t="shared" ref="G1094:G1095" si="403">-E1094</f>
        <v>-1</v>
      </c>
      <c r="H1094" s="11">
        <f t="shared" si="2"/>
        <v>169.4375</v>
      </c>
      <c r="I1094" s="11">
        <v>24.56</v>
      </c>
      <c r="J1094" s="11"/>
      <c r="K1094" s="11">
        <f t="shared" ref="K1094:K1095" si="404">-E1094</f>
        <v>-1</v>
      </c>
      <c r="L1094" s="11">
        <f t="shared" si="4"/>
        <v>185.1660625</v>
      </c>
      <c r="M1094" s="12"/>
      <c r="N1094" s="12"/>
      <c r="O1094" s="12"/>
      <c r="P1094" s="12"/>
      <c r="Q1094" s="12"/>
      <c r="R1094" s="12"/>
      <c r="S1094" s="12"/>
      <c r="T1094" s="12"/>
    </row>
    <row r="1095">
      <c r="A1095" s="9">
        <v>43208.0</v>
      </c>
      <c r="B1095" s="23" t="s">
        <v>1592</v>
      </c>
      <c r="C1095" s="23" t="s">
        <v>1595</v>
      </c>
      <c r="D1095" s="23">
        <v>26.0</v>
      </c>
      <c r="E1095" s="11">
        <v>1.0</v>
      </c>
      <c r="F1095" s="10">
        <v>7.0</v>
      </c>
      <c r="G1095" s="11">
        <f t="shared" si="403"/>
        <v>-1</v>
      </c>
      <c r="H1095" s="11">
        <f t="shared" si="2"/>
        <v>168.4375</v>
      </c>
      <c r="I1095" s="11">
        <v>49.92</v>
      </c>
      <c r="J1095" s="11"/>
      <c r="K1095" s="11">
        <f t="shared" si="404"/>
        <v>-1</v>
      </c>
      <c r="L1095" s="11">
        <f t="shared" si="4"/>
        <v>184.1660625</v>
      </c>
      <c r="M1095" s="12"/>
      <c r="N1095" s="12"/>
      <c r="O1095" s="12"/>
      <c r="P1095" s="12"/>
      <c r="Q1095" s="12"/>
      <c r="R1095" s="12"/>
      <c r="S1095" s="12"/>
      <c r="T1095" s="12"/>
    </row>
    <row r="1096">
      <c r="A1096" s="9">
        <v>43209.0</v>
      </c>
      <c r="B1096" s="23" t="s">
        <v>1563</v>
      </c>
      <c r="C1096" s="23" t="s">
        <v>1596</v>
      </c>
      <c r="D1096" s="23">
        <v>17.0</v>
      </c>
      <c r="E1096" s="11">
        <v>1.0</v>
      </c>
      <c r="F1096" s="10">
        <v>2.0</v>
      </c>
      <c r="G1096" s="11">
        <f>((E1096/2)*((D1096-1)/4))-(E1096/2)</f>
        <v>1.5</v>
      </c>
      <c r="H1096" s="11">
        <f t="shared" si="2"/>
        <v>169.9375</v>
      </c>
      <c r="I1096" s="11">
        <v>12.0</v>
      </c>
      <c r="J1096" s="11"/>
      <c r="K1096" s="11">
        <f>(((E1096/2)*((I1096-1)/4))*0.95)-(E1096/2)</f>
        <v>0.80625</v>
      </c>
      <c r="L1096" s="11">
        <f t="shared" si="4"/>
        <v>184.9723125</v>
      </c>
      <c r="M1096" s="12"/>
      <c r="N1096" s="12"/>
      <c r="O1096" s="12"/>
      <c r="P1096" s="12"/>
      <c r="Q1096" s="12"/>
      <c r="R1096" s="12"/>
      <c r="S1096" s="12"/>
      <c r="T1096" s="12"/>
    </row>
    <row r="1097">
      <c r="A1097" s="9">
        <v>43209.0</v>
      </c>
      <c r="B1097" s="23" t="s">
        <v>1563</v>
      </c>
      <c r="C1097" s="23" t="s">
        <v>1597</v>
      </c>
      <c r="D1097" s="23">
        <v>7.0</v>
      </c>
      <c r="E1097" s="11">
        <v>1.0</v>
      </c>
      <c r="F1097" s="10">
        <v>6.0</v>
      </c>
      <c r="G1097" s="11">
        <f t="shared" ref="G1097:G1100" si="405">-E1097</f>
        <v>-1</v>
      </c>
      <c r="H1097" s="11">
        <f t="shared" si="2"/>
        <v>168.9375</v>
      </c>
      <c r="I1097" s="11">
        <v>8.0</v>
      </c>
      <c r="J1097" s="11"/>
      <c r="K1097" s="11">
        <f t="shared" ref="K1097:K1100" si="406">-E1097</f>
        <v>-1</v>
      </c>
      <c r="L1097" s="11">
        <f t="shared" si="4"/>
        <v>183.9723125</v>
      </c>
      <c r="M1097" s="12"/>
      <c r="N1097" s="12"/>
      <c r="O1097" s="12"/>
      <c r="P1097" s="12"/>
      <c r="Q1097" s="12"/>
      <c r="R1097" s="12"/>
      <c r="S1097" s="12"/>
      <c r="T1097" s="12"/>
    </row>
    <row r="1098">
      <c r="A1098" s="9">
        <v>43209.0</v>
      </c>
      <c r="B1098" s="23" t="s">
        <v>1582</v>
      </c>
      <c r="C1098" s="23" t="s">
        <v>1598</v>
      </c>
      <c r="D1098" s="23">
        <v>8.0</v>
      </c>
      <c r="E1098" s="11">
        <v>1.0</v>
      </c>
      <c r="F1098" s="10">
        <v>5.0</v>
      </c>
      <c r="G1098" s="11">
        <f t="shared" si="405"/>
        <v>-1</v>
      </c>
      <c r="H1098" s="11">
        <f t="shared" si="2"/>
        <v>167.9375</v>
      </c>
      <c r="I1098" s="11">
        <v>8.2</v>
      </c>
      <c r="J1098" s="11"/>
      <c r="K1098" s="11">
        <f t="shared" si="406"/>
        <v>-1</v>
      </c>
      <c r="L1098" s="11">
        <f t="shared" si="4"/>
        <v>182.9723125</v>
      </c>
      <c r="M1098" s="12"/>
      <c r="N1098" s="12"/>
      <c r="O1098" s="12"/>
      <c r="P1098" s="12"/>
      <c r="Q1098" s="12"/>
      <c r="R1098" s="12"/>
      <c r="S1098" s="12"/>
      <c r="T1098" s="12"/>
    </row>
    <row r="1099">
      <c r="A1099" s="9">
        <v>43209.0</v>
      </c>
      <c r="B1099" s="23" t="s">
        <v>1582</v>
      </c>
      <c r="C1099" s="23" t="s">
        <v>715</v>
      </c>
      <c r="D1099" s="23">
        <v>7.5</v>
      </c>
      <c r="E1099" s="11">
        <v>1.0</v>
      </c>
      <c r="F1099" s="10">
        <v>12.0</v>
      </c>
      <c r="G1099" s="11">
        <f t="shared" si="405"/>
        <v>-1</v>
      </c>
      <c r="H1099" s="11">
        <f t="shared" si="2"/>
        <v>166.9375</v>
      </c>
      <c r="I1099" s="11">
        <v>13.0</v>
      </c>
      <c r="J1099" s="11"/>
      <c r="K1099" s="11">
        <f t="shared" si="406"/>
        <v>-1</v>
      </c>
      <c r="L1099" s="11">
        <f t="shared" si="4"/>
        <v>181.9723125</v>
      </c>
      <c r="M1099" s="12"/>
      <c r="N1099" s="12"/>
      <c r="O1099" s="12"/>
      <c r="P1099" s="12"/>
      <c r="Q1099" s="12"/>
      <c r="R1099" s="12"/>
      <c r="S1099" s="12"/>
      <c r="T1099" s="12"/>
    </row>
    <row r="1100">
      <c r="A1100" s="9">
        <v>43209.0</v>
      </c>
      <c r="B1100" s="23" t="s">
        <v>1582</v>
      </c>
      <c r="C1100" s="23" t="s">
        <v>1599</v>
      </c>
      <c r="D1100" s="23">
        <v>6.0</v>
      </c>
      <c r="E1100" s="11">
        <v>1.0</v>
      </c>
      <c r="F1100" s="10">
        <v>14.0</v>
      </c>
      <c r="G1100" s="11">
        <f t="shared" si="405"/>
        <v>-1</v>
      </c>
      <c r="H1100" s="11">
        <f t="shared" si="2"/>
        <v>165.9375</v>
      </c>
      <c r="I1100" s="11">
        <v>6.65</v>
      </c>
      <c r="J1100" s="11"/>
      <c r="K1100" s="11">
        <f t="shared" si="406"/>
        <v>-1</v>
      </c>
      <c r="L1100" s="11">
        <f t="shared" si="4"/>
        <v>180.9723125</v>
      </c>
      <c r="M1100" s="12"/>
      <c r="N1100" s="12"/>
      <c r="O1100" s="12"/>
      <c r="P1100" s="12"/>
      <c r="Q1100" s="12"/>
      <c r="R1100" s="12"/>
      <c r="S1100" s="12"/>
      <c r="T1100" s="12"/>
    </row>
    <row r="1101">
      <c r="A1101" s="9">
        <v>43209.0</v>
      </c>
      <c r="B1101" s="23" t="s">
        <v>1585</v>
      </c>
      <c r="C1101" s="29" t="s">
        <v>1600</v>
      </c>
      <c r="D1101" s="23">
        <v>6.5</v>
      </c>
      <c r="E1101" s="11">
        <v>1.0</v>
      </c>
      <c r="F1101" s="10">
        <v>1.0</v>
      </c>
      <c r="G1101" s="11">
        <f>((E1101/2)*(D1101-1))+((E1101/2)*((D1101-1)/4))</f>
        <v>3.4375</v>
      </c>
      <c r="H1101" s="11">
        <f t="shared" si="2"/>
        <v>169.375</v>
      </c>
      <c r="I1101" s="11">
        <v>4.9</v>
      </c>
      <c r="J1101" s="11"/>
      <c r="K1101" s="11">
        <f>(((E1101/2)*(I1101-1))+((E1101/2)*((I1101-1)/4))*0.95)</f>
        <v>2.413125</v>
      </c>
      <c r="L1101" s="11">
        <f t="shared" si="4"/>
        <v>183.3854375</v>
      </c>
      <c r="M1101" s="12"/>
      <c r="N1101" s="12"/>
      <c r="O1101" s="12"/>
      <c r="P1101" s="12"/>
      <c r="Q1101" s="12"/>
      <c r="R1101" s="12"/>
      <c r="S1101" s="12"/>
      <c r="T1101" s="12"/>
    </row>
    <row r="1102">
      <c r="A1102" s="9">
        <v>43209.0</v>
      </c>
      <c r="B1102" s="23" t="s">
        <v>1601</v>
      </c>
      <c r="C1102" s="23" t="s">
        <v>1602</v>
      </c>
      <c r="D1102" s="23">
        <v>9.0</v>
      </c>
      <c r="E1102" s="11">
        <v>1.0</v>
      </c>
      <c r="F1102" s="10">
        <v>2.0</v>
      </c>
      <c r="G1102" s="11">
        <f t="shared" ref="G1102:G1103" si="407">((E1102/2)*((D1102-1)/4))-(E1102/2)</f>
        <v>0.5</v>
      </c>
      <c r="H1102" s="11">
        <f t="shared" si="2"/>
        <v>169.875</v>
      </c>
      <c r="I1102" s="11">
        <v>7.95</v>
      </c>
      <c r="J1102" s="11"/>
      <c r="K1102" s="11">
        <f t="shared" ref="K1102:K1103" si="408">(((E1102/2)*((I1102-1)/4))*0.95)-(E1102/2)</f>
        <v>0.3253125</v>
      </c>
      <c r="L1102" s="11">
        <f t="shared" si="4"/>
        <v>183.71075</v>
      </c>
      <c r="M1102" s="12"/>
      <c r="N1102" s="12"/>
      <c r="O1102" s="12"/>
      <c r="P1102" s="12"/>
      <c r="Q1102" s="12"/>
      <c r="R1102" s="12"/>
      <c r="S1102" s="12"/>
      <c r="T1102" s="12"/>
    </row>
    <row r="1103">
      <c r="A1103" s="9">
        <v>43209.0</v>
      </c>
      <c r="B1103" s="23" t="s">
        <v>1601</v>
      </c>
      <c r="C1103" s="23" t="s">
        <v>1603</v>
      </c>
      <c r="D1103" s="23">
        <v>12.0</v>
      </c>
      <c r="E1103" s="11">
        <v>1.0</v>
      </c>
      <c r="F1103" s="10">
        <v>3.0</v>
      </c>
      <c r="G1103" s="11">
        <f t="shared" si="407"/>
        <v>0.875</v>
      </c>
      <c r="H1103" s="11">
        <f t="shared" si="2"/>
        <v>170.75</v>
      </c>
      <c r="I1103" s="11">
        <v>20.09</v>
      </c>
      <c r="J1103" s="11"/>
      <c r="K1103" s="11">
        <f t="shared" si="408"/>
        <v>1.7669375</v>
      </c>
      <c r="L1103" s="11">
        <f t="shared" si="4"/>
        <v>185.4776875</v>
      </c>
      <c r="M1103" s="12"/>
      <c r="N1103" s="12"/>
      <c r="O1103" s="12"/>
      <c r="P1103" s="12"/>
      <c r="Q1103" s="12"/>
      <c r="R1103" s="12"/>
      <c r="S1103" s="12"/>
      <c r="T1103" s="12"/>
    </row>
    <row r="1104">
      <c r="A1104" s="9">
        <v>43209.0</v>
      </c>
      <c r="B1104" s="23" t="s">
        <v>1601</v>
      </c>
      <c r="C1104" s="23" t="s">
        <v>1604</v>
      </c>
      <c r="D1104" s="23">
        <v>9.0</v>
      </c>
      <c r="E1104" s="11">
        <v>1.0</v>
      </c>
      <c r="F1104" s="10">
        <v>7.0</v>
      </c>
      <c r="G1104" s="11">
        <f t="shared" ref="G1104:G1105" si="409">-E1104</f>
        <v>-1</v>
      </c>
      <c r="H1104" s="11">
        <f t="shared" si="2"/>
        <v>169.75</v>
      </c>
      <c r="I1104" s="11">
        <v>10.72</v>
      </c>
      <c r="J1104" s="11"/>
      <c r="K1104" s="11">
        <f t="shared" ref="K1104:K1105" si="410">-E1104</f>
        <v>-1</v>
      </c>
      <c r="L1104" s="11">
        <f t="shared" si="4"/>
        <v>184.4776875</v>
      </c>
      <c r="M1104" s="12"/>
      <c r="N1104" s="12"/>
      <c r="O1104" s="12"/>
      <c r="P1104" s="12"/>
      <c r="Q1104" s="12"/>
      <c r="R1104" s="12"/>
      <c r="S1104" s="12"/>
      <c r="T1104" s="12"/>
    </row>
    <row r="1105">
      <c r="A1105" s="9">
        <v>43209.0</v>
      </c>
      <c r="B1105" s="23" t="s">
        <v>1601</v>
      </c>
      <c r="C1105" s="23" t="s">
        <v>1605</v>
      </c>
      <c r="D1105" s="23">
        <v>12.0</v>
      </c>
      <c r="E1105" s="11">
        <v>1.0</v>
      </c>
      <c r="F1105" s="10">
        <v>8.0</v>
      </c>
      <c r="G1105" s="11">
        <f t="shared" si="409"/>
        <v>-1</v>
      </c>
      <c r="H1105" s="11">
        <f t="shared" si="2"/>
        <v>168.75</v>
      </c>
      <c r="I1105" s="11">
        <v>8.0</v>
      </c>
      <c r="J1105" s="11"/>
      <c r="K1105" s="11">
        <f t="shared" si="410"/>
        <v>-1</v>
      </c>
      <c r="L1105" s="11">
        <f t="shared" si="4"/>
        <v>183.4776875</v>
      </c>
      <c r="M1105" s="12"/>
      <c r="N1105" s="12"/>
      <c r="O1105" s="12"/>
      <c r="P1105" s="12"/>
      <c r="Q1105" s="12"/>
      <c r="R1105" s="12"/>
      <c r="S1105" s="12"/>
      <c r="T1105" s="12"/>
    </row>
    <row r="1106">
      <c r="A1106" s="9">
        <v>43209.0</v>
      </c>
      <c r="B1106" s="23" t="s">
        <v>1574</v>
      </c>
      <c r="C1106" s="23" t="s">
        <v>1606</v>
      </c>
      <c r="D1106" s="23">
        <v>2.63</v>
      </c>
      <c r="E1106" s="11">
        <v>1.0</v>
      </c>
      <c r="F1106" s="10">
        <v>1.0</v>
      </c>
      <c r="G1106" s="11">
        <f>E1106*(D1106-1)</f>
        <v>1.63</v>
      </c>
      <c r="H1106" s="11">
        <f t="shared" si="2"/>
        <v>170.38</v>
      </c>
      <c r="I1106" s="11">
        <v>2.28</v>
      </c>
      <c r="J1106" s="11"/>
      <c r="K1106" s="11">
        <f>E1106*(I1106-1)*0.95</f>
        <v>1.216</v>
      </c>
      <c r="L1106" s="11">
        <f t="shared" si="4"/>
        <v>184.6936875</v>
      </c>
      <c r="M1106" s="12"/>
      <c r="N1106" s="12"/>
      <c r="O1106" s="12"/>
      <c r="P1106" s="12"/>
      <c r="Q1106" s="12"/>
      <c r="R1106" s="12"/>
      <c r="S1106" s="12"/>
      <c r="T1106" s="12"/>
    </row>
    <row r="1107">
      <c r="A1107" s="9">
        <v>43209.0</v>
      </c>
      <c r="B1107" s="23" t="s">
        <v>1574</v>
      </c>
      <c r="C1107" s="23" t="s">
        <v>1607</v>
      </c>
      <c r="D1107" s="23">
        <v>7.0</v>
      </c>
      <c r="E1107" s="11">
        <v>1.0</v>
      </c>
      <c r="F1107" s="10">
        <v>6.0</v>
      </c>
      <c r="G1107" s="11">
        <f>-E1107</f>
        <v>-1</v>
      </c>
      <c r="H1107" s="11">
        <f t="shared" si="2"/>
        <v>169.38</v>
      </c>
      <c r="I1107" s="11">
        <v>8.7</v>
      </c>
      <c r="J1107" s="11"/>
      <c r="K1107" s="11">
        <f>-E1107</f>
        <v>-1</v>
      </c>
      <c r="L1107" s="11">
        <f t="shared" si="4"/>
        <v>183.6936875</v>
      </c>
      <c r="M1107" s="12"/>
      <c r="N1107" s="12"/>
      <c r="O1107" s="12"/>
      <c r="P1107" s="12"/>
      <c r="Q1107" s="12"/>
      <c r="R1107" s="12"/>
      <c r="S1107" s="12"/>
      <c r="T1107" s="12"/>
    </row>
    <row r="1108">
      <c r="A1108" s="9">
        <v>43209.0</v>
      </c>
      <c r="B1108" s="23" t="s">
        <v>1608</v>
      </c>
      <c r="C1108" s="23" t="s">
        <v>1609</v>
      </c>
      <c r="D1108" s="23">
        <v>11.0</v>
      </c>
      <c r="E1108" s="11">
        <v>1.0</v>
      </c>
      <c r="F1108" s="10">
        <v>2.0</v>
      </c>
      <c r="G1108" s="11">
        <f>((E1108/2)*((D1108-1)/4))-(E1108/2)</f>
        <v>0.75</v>
      </c>
      <c r="H1108" s="11">
        <f t="shared" si="2"/>
        <v>170.13</v>
      </c>
      <c r="I1108" s="11">
        <v>12.0</v>
      </c>
      <c r="J1108" s="11"/>
      <c r="K1108" s="11">
        <f>(((E1108/2)*((I1108-1)/4))*0.95)-(E1108/2)</f>
        <v>0.80625</v>
      </c>
      <c r="L1108" s="11">
        <f t="shared" si="4"/>
        <v>184.4999375</v>
      </c>
      <c r="M1108" s="12"/>
      <c r="N1108" s="12"/>
      <c r="O1108" s="12"/>
      <c r="P1108" s="12"/>
      <c r="Q1108" s="12"/>
      <c r="R1108" s="12"/>
      <c r="S1108" s="12"/>
      <c r="T1108" s="12"/>
    </row>
    <row r="1109">
      <c r="A1109" s="9">
        <v>43209.0</v>
      </c>
      <c r="B1109" s="23" t="s">
        <v>1608</v>
      </c>
      <c r="C1109" s="23" t="s">
        <v>1610</v>
      </c>
      <c r="D1109" s="23">
        <v>9.0</v>
      </c>
      <c r="E1109" s="11">
        <v>1.0</v>
      </c>
      <c r="F1109" s="10">
        <v>12.0</v>
      </c>
      <c r="G1109" s="11">
        <f t="shared" ref="G1109:G1111" si="411">-E1109</f>
        <v>-1</v>
      </c>
      <c r="H1109" s="11">
        <f t="shared" si="2"/>
        <v>169.13</v>
      </c>
      <c r="I1109" s="11">
        <v>17.96</v>
      </c>
      <c r="J1109" s="11"/>
      <c r="K1109" s="11">
        <f t="shared" ref="K1109:K1111" si="412">-E1109</f>
        <v>-1</v>
      </c>
      <c r="L1109" s="11">
        <f t="shared" si="4"/>
        <v>183.4999375</v>
      </c>
      <c r="M1109" s="12"/>
      <c r="N1109" s="12"/>
      <c r="O1109" s="12"/>
      <c r="P1109" s="12"/>
      <c r="Q1109" s="12"/>
      <c r="R1109" s="12"/>
      <c r="S1109" s="12"/>
      <c r="T1109" s="12"/>
    </row>
    <row r="1110">
      <c r="A1110" s="9">
        <v>43209.0</v>
      </c>
      <c r="B1110" s="23" t="s">
        <v>1592</v>
      </c>
      <c r="C1110" s="23" t="s">
        <v>1611</v>
      </c>
      <c r="D1110" s="23">
        <v>5.0</v>
      </c>
      <c r="E1110" s="11">
        <v>1.0</v>
      </c>
      <c r="F1110" s="10">
        <v>6.0</v>
      </c>
      <c r="G1110" s="11">
        <f t="shared" si="411"/>
        <v>-1</v>
      </c>
      <c r="H1110" s="11">
        <f t="shared" si="2"/>
        <v>168.13</v>
      </c>
      <c r="I1110" s="11">
        <v>5.37</v>
      </c>
      <c r="J1110" s="11"/>
      <c r="K1110" s="11">
        <f t="shared" si="412"/>
        <v>-1</v>
      </c>
      <c r="L1110" s="11">
        <f t="shared" si="4"/>
        <v>182.4999375</v>
      </c>
      <c r="M1110" s="12"/>
      <c r="N1110" s="12"/>
      <c r="O1110" s="12"/>
      <c r="P1110" s="12"/>
      <c r="Q1110" s="12"/>
      <c r="R1110" s="12"/>
      <c r="S1110" s="12"/>
      <c r="T1110" s="12"/>
    </row>
    <row r="1111">
      <c r="A1111" s="9">
        <v>43210.0</v>
      </c>
      <c r="B1111" s="23" t="s">
        <v>1612</v>
      </c>
      <c r="C1111" s="23" t="s">
        <v>1613</v>
      </c>
      <c r="D1111" s="23">
        <v>9.0</v>
      </c>
      <c r="E1111" s="11">
        <v>1.0</v>
      </c>
      <c r="F1111" s="10">
        <v>4.0</v>
      </c>
      <c r="G1111" s="11">
        <f t="shared" si="411"/>
        <v>-1</v>
      </c>
      <c r="H1111" s="11">
        <f t="shared" si="2"/>
        <v>167.13</v>
      </c>
      <c r="I1111" s="11">
        <v>18.76</v>
      </c>
      <c r="J1111" s="11"/>
      <c r="K1111" s="11">
        <f t="shared" si="412"/>
        <v>-1</v>
      </c>
      <c r="L1111" s="11">
        <f t="shared" si="4"/>
        <v>181.4999375</v>
      </c>
      <c r="M1111" s="12"/>
      <c r="N1111" s="12"/>
      <c r="O1111" s="12"/>
      <c r="P1111" s="12"/>
      <c r="Q1111" s="12"/>
      <c r="R1111" s="12"/>
      <c r="S1111" s="12"/>
      <c r="T1111" s="12"/>
    </row>
    <row r="1112">
      <c r="A1112" s="9">
        <v>43210.0</v>
      </c>
      <c r="B1112" s="23" t="s">
        <v>1614</v>
      </c>
      <c r="C1112" s="23" t="s">
        <v>1615</v>
      </c>
      <c r="D1112" s="23">
        <v>7.0</v>
      </c>
      <c r="E1112" s="11">
        <v>1.0</v>
      </c>
      <c r="F1112" s="10">
        <v>2.0</v>
      </c>
      <c r="G1112" s="11">
        <f>((E1112/2)*((D1112-1)/4))-(E1112/2)</f>
        <v>0.25</v>
      </c>
      <c r="H1112" s="11">
        <f t="shared" si="2"/>
        <v>167.38</v>
      </c>
      <c r="I1112" s="11">
        <v>6.6</v>
      </c>
      <c r="J1112" s="11"/>
      <c r="K1112" s="11">
        <f>(((E1112/2)*((I1112-1)/4))*0.95)-(E1112/2)</f>
        <v>0.165</v>
      </c>
      <c r="L1112" s="11">
        <f t="shared" si="4"/>
        <v>181.6649375</v>
      </c>
      <c r="M1112" s="12"/>
      <c r="N1112" s="12"/>
      <c r="O1112" s="12"/>
      <c r="P1112" s="12"/>
      <c r="Q1112" s="12"/>
      <c r="R1112" s="12"/>
      <c r="S1112" s="12"/>
      <c r="T1112" s="12"/>
    </row>
    <row r="1113">
      <c r="A1113" s="9">
        <v>43210.0</v>
      </c>
      <c r="B1113" s="23" t="s">
        <v>1614</v>
      </c>
      <c r="C1113" s="23" t="s">
        <v>1616</v>
      </c>
      <c r="D1113" s="23">
        <v>4.5</v>
      </c>
      <c r="E1113" s="11">
        <v>1.0</v>
      </c>
      <c r="F1113" s="10">
        <v>10.0</v>
      </c>
      <c r="G1113" s="11">
        <f t="shared" ref="G1113:G1117" si="413">-E1113</f>
        <v>-1</v>
      </c>
      <c r="H1113" s="11">
        <f t="shared" si="2"/>
        <v>166.38</v>
      </c>
      <c r="I1113" s="11">
        <v>7.0</v>
      </c>
      <c r="J1113" s="11"/>
      <c r="K1113" s="11">
        <f t="shared" ref="K1113:K1117" si="414">-E1113</f>
        <v>-1</v>
      </c>
      <c r="L1113" s="11">
        <f t="shared" si="4"/>
        <v>180.6649375</v>
      </c>
      <c r="M1113" s="12"/>
      <c r="N1113" s="12"/>
      <c r="O1113" s="12"/>
      <c r="P1113" s="12"/>
      <c r="Q1113" s="12"/>
      <c r="R1113" s="12"/>
      <c r="S1113" s="12"/>
      <c r="T1113" s="12"/>
    </row>
    <row r="1114">
      <c r="A1114" s="9">
        <v>43210.0</v>
      </c>
      <c r="B1114" s="23" t="s">
        <v>1617</v>
      </c>
      <c r="C1114" s="23" t="s">
        <v>1618</v>
      </c>
      <c r="D1114" s="23">
        <v>8.5</v>
      </c>
      <c r="E1114" s="11">
        <v>1.0</v>
      </c>
      <c r="F1114" s="10">
        <v>4.0</v>
      </c>
      <c r="G1114" s="11">
        <f t="shared" si="413"/>
        <v>-1</v>
      </c>
      <c r="H1114" s="11">
        <f t="shared" si="2"/>
        <v>165.38</v>
      </c>
      <c r="I1114" s="11">
        <v>5.7</v>
      </c>
      <c r="J1114" s="11"/>
      <c r="K1114" s="11">
        <f t="shared" si="414"/>
        <v>-1</v>
      </c>
      <c r="L1114" s="11">
        <f t="shared" si="4"/>
        <v>179.6649375</v>
      </c>
      <c r="M1114" s="12"/>
      <c r="N1114" s="12"/>
      <c r="O1114" s="12"/>
      <c r="P1114" s="12"/>
      <c r="Q1114" s="12"/>
      <c r="R1114" s="12"/>
      <c r="S1114" s="12"/>
      <c r="T1114" s="12"/>
    </row>
    <row r="1115">
      <c r="A1115" s="9">
        <v>43210.0</v>
      </c>
      <c r="B1115" s="23" t="s">
        <v>1617</v>
      </c>
      <c r="C1115" s="23" t="s">
        <v>1619</v>
      </c>
      <c r="D1115" s="23">
        <v>4.33</v>
      </c>
      <c r="E1115" s="11">
        <v>1.0</v>
      </c>
      <c r="F1115" s="10">
        <v>7.0</v>
      </c>
      <c r="G1115" s="11">
        <f t="shared" si="413"/>
        <v>-1</v>
      </c>
      <c r="H1115" s="11">
        <f t="shared" si="2"/>
        <v>164.38</v>
      </c>
      <c r="I1115" s="11">
        <v>5.43</v>
      </c>
      <c r="J1115" s="11"/>
      <c r="K1115" s="11">
        <f t="shared" si="414"/>
        <v>-1</v>
      </c>
      <c r="L1115" s="11">
        <f t="shared" si="4"/>
        <v>178.6649375</v>
      </c>
      <c r="M1115" s="12"/>
      <c r="N1115" s="12"/>
      <c r="O1115" s="12"/>
      <c r="P1115" s="12"/>
      <c r="Q1115" s="12"/>
      <c r="R1115" s="12"/>
      <c r="S1115" s="12"/>
      <c r="T1115" s="12"/>
    </row>
    <row r="1116">
      <c r="A1116" s="9">
        <v>43210.0</v>
      </c>
      <c r="B1116" s="23" t="s">
        <v>1617</v>
      </c>
      <c r="C1116" s="23" t="s">
        <v>1620</v>
      </c>
      <c r="D1116" s="23">
        <v>6.5</v>
      </c>
      <c r="E1116" s="11">
        <v>1.0</v>
      </c>
      <c r="F1116" s="10">
        <v>8.0</v>
      </c>
      <c r="G1116" s="11">
        <f t="shared" si="413"/>
        <v>-1</v>
      </c>
      <c r="H1116" s="11">
        <f t="shared" si="2"/>
        <v>163.38</v>
      </c>
      <c r="I1116" s="11">
        <v>9.66</v>
      </c>
      <c r="J1116" s="11"/>
      <c r="K1116" s="11">
        <f t="shared" si="414"/>
        <v>-1</v>
      </c>
      <c r="L1116" s="11">
        <f t="shared" si="4"/>
        <v>177.6649375</v>
      </c>
      <c r="M1116" s="12"/>
      <c r="N1116" s="12"/>
      <c r="O1116" s="12"/>
      <c r="P1116" s="12"/>
      <c r="Q1116" s="12"/>
      <c r="R1116" s="12"/>
      <c r="S1116" s="12"/>
      <c r="T1116" s="12"/>
    </row>
    <row r="1117">
      <c r="A1117" s="9">
        <v>43210.0</v>
      </c>
      <c r="B1117" s="23" t="s">
        <v>1621</v>
      </c>
      <c r="C1117" s="23" t="s">
        <v>1622</v>
      </c>
      <c r="D1117" s="23">
        <v>5.0</v>
      </c>
      <c r="E1117" s="11">
        <v>1.0</v>
      </c>
      <c r="F1117" s="10">
        <v>7.0</v>
      </c>
      <c r="G1117" s="11">
        <f t="shared" si="413"/>
        <v>-1</v>
      </c>
      <c r="H1117" s="11">
        <f t="shared" si="2"/>
        <v>162.38</v>
      </c>
      <c r="I1117" s="11">
        <v>7.48</v>
      </c>
      <c r="J1117" s="11"/>
      <c r="K1117" s="11">
        <f t="shared" si="414"/>
        <v>-1</v>
      </c>
      <c r="L1117" s="11">
        <f t="shared" si="4"/>
        <v>176.6649375</v>
      </c>
      <c r="M1117" s="12"/>
      <c r="N1117" s="12"/>
      <c r="O1117" s="12"/>
      <c r="P1117" s="12"/>
      <c r="Q1117" s="12"/>
      <c r="R1117" s="12"/>
      <c r="S1117" s="12"/>
      <c r="T1117" s="12"/>
    </row>
    <row r="1118">
      <c r="A1118" s="9">
        <v>43210.0</v>
      </c>
      <c r="B1118" s="23" t="s">
        <v>1623</v>
      </c>
      <c r="C1118" s="23" t="s">
        <v>1624</v>
      </c>
      <c r="D1118" s="23">
        <v>9.0</v>
      </c>
      <c r="E1118" s="11">
        <v>1.0</v>
      </c>
      <c r="F1118" s="10">
        <v>2.0</v>
      </c>
      <c r="G1118" s="11">
        <f>((E1118/2)*((D1118-1)/4))-(E1118/2)</f>
        <v>0.5</v>
      </c>
      <c r="H1118" s="11">
        <f t="shared" si="2"/>
        <v>162.88</v>
      </c>
      <c r="I1118" s="11">
        <v>6.83</v>
      </c>
      <c r="J1118" s="11"/>
      <c r="K1118" s="11">
        <f>(((E1118/2)*((I1118-1)/4))*0.95)-(E1118/2)</f>
        <v>0.1923125</v>
      </c>
      <c r="L1118" s="11">
        <f t="shared" si="4"/>
        <v>176.85725</v>
      </c>
      <c r="M1118" s="12"/>
      <c r="N1118" s="12"/>
      <c r="O1118" s="12"/>
      <c r="P1118" s="12"/>
      <c r="Q1118" s="12"/>
      <c r="R1118" s="12"/>
      <c r="S1118" s="12"/>
      <c r="T1118" s="12"/>
    </row>
    <row r="1119">
      <c r="A1119" s="9">
        <v>43210.0</v>
      </c>
      <c r="B1119" s="23" t="s">
        <v>1625</v>
      </c>
      <c r="C1119" s="23" t="s">
        <v>1626</v>
      </c>
      <c r="D1119" s="23">
        <v>9.0</v>
      </c>
      <c r="E1119" s="11">
        <v>1.0</v>
      </c>
      <c r="F1119" s="10">
        <v>12.0</v>
      </c>
      <c r="G1119" s="11">
        <f>-E1119</f>
        <v>-1</v>
      </c>
      <c r="H1119" s="11">
        <f t="shared" si="2"/>
        <v>161.88</v>
      </c>
      <c r="I1119" s="11">
        <v>9.38</v>
      </c>
      <c r="J1119" s="11"/>
      <c r="K1119" s="11">
        <f>-E1119</f>
        <v>-1</v>
      </c>
      <c r="L1119" s="11">
        <f t="shared" si="4"/>
        <v>175.85725</v>
      </c>
      <c r="M1119" s="12"/>
      <c r="N1119" s="12"/>
      <c r="O1119" s="12"/>
      <c r="P1119" s="12"/>
      <c r="Q1119" s="12"/>
      <c r="R1119" s="12"/>
      <c r="S1119" s="12"/>
      <c r="T1119" s="12"/>
    </row>
    <row r="1120">
      <c r="A1120" s="9">
        <v>43210.0</v>
      </c>
      <c r="B1120" s="23" t="s">
        <v>1518</v>
      </c>
      <c r="C1120" s="23" t="s">
        <v>1627</v>
      </c>
      <c r="D1120" s="23">
        <v>11.0</v>
      </c>
      <c r="E1120" s="11">
        <v>1.0</v>
      </c>
      <c r="F1120" s="10">
        <v>3.0</v>
      </c>
      <c r="G1120" s="11">
        <f>((E1120/2)*((D1120-1)/4))-(E1120/2)</f>
        <v>0.75</v>
      </c>
      <c r="H1120" s="11">
        <f t="shared" si="2"/>
        <v>162.63</v>
      </c>
      <c r="I1120" s="11">
        <v>9.1</v>
      </c>
      <c r="J1120" s="11"/>
      <c r="K1120" s="11">
        <f>(((E1120/2)*((I1120-1)/4))*0.95)-(E1120/2)</f>
        <v>0.461875</v>
      </c>
      <c r="L1120" s="11">
        <f t="shared" si="4"/>
        <v>176.319125</v>
      </c>
      <c r="M1120" s="12"/>
      <c r="N1120" s="12"/>
      <c r="O1120" s="12"/>
      <c r="P1120" s="12"/>
      <c r="Q1120" s="12"/>
      <c r="R1120" s="12"/>
      <c r="S1120" s="12"/>
      <c r="T1120" s="12"/>
    </row>
    <row r="1121">
      <c r="A1121" s="9">
        <v>43210.0</v>
      </c>
      <c r="B1121" s="23" t="s">
        <v>1518</v>
      </c>
      <c r="C1121" s="23" t="s">
        <v>1069</v>
      </c>
      <c r="D1121" s="23">
        <v>7.0</v>
      </c>
      <c r="E1121" s="11">
        <v>1.0</v>
      </c>
      <c r="F1121" s="10">
        <v>4.0</v>
      </c>
      <c r="G1121" s="11">
        <f t="shared" ref="G1121:G1124" si="415">-E1121</f>
        <v>-1</v>
      </c>
      <c r="H1121" s="11">
        <f t="shared" si="2"/>
        <v>161.63</v>
      </c>
      <c r="I1121" s="11">
        <v>8.6</v>
      </c>
      <c r="J1121" s="11"/>
      <c r="K1121" s="11">
        <f t="shared" ref="K1121:K1124" si="416">-E1121</f>
        <v>-1</v>
      </c>
      <c r="L1121" s="11">
        <f t="shared" si="4"/>
        <v>175.319125</v>
      </c>
      <c r="M1121" s="12"/>
      <c r="N1121" s="12"/>
      <c r="O1121" s="12"/>
      <c r="P1121" s="12"/>
      <c r="Q1121" s="12"/>
      <c r="R1121" s="12"/>
      <c r="S1121" s="12"/>
      <c r="T1121" s="12"/>
    </row>
    <row r="1122">
      <c r="A1122" s="9">
        <v>43210.0</v>
      </c>
      <c r="B1122" s="23" t="s">
        <v>1518</v>
      </c>
      <c r="C1122" s="23" t="s">
        <v>1628</v>
      </c>
      <c r="D1122" s="23">
        <v>8.0</v>
      </c>
      <c r="E1122" s="11">
        <v>1.0</v>
      </c>
      <c r="F1122" s="10" t="s">
        <v>42</v>
      </c>
      <c r="G1122" s="11">
        <f t="shared" si="415"/>
        <v>-1</v>
      </c>
      <c r="H1122" s="11">
        <f t="shared" si="2"/>
        <v>160.63</v>
      </c>
      <c r="I1122" s="11">
        <v>9.2</v>
      </c>
      <c r="J1122" s="11"/>
      <c r="K1122" s="11">
        <f t="shared" si="416"/>
        <v>-1</v>
      </c>
      <c r="L1122" s="11">
        <f t="shared" si="4"/>
        <v>174.319125</v>
      </c>
      <c r="M1122" s="12"/>
      <c r="N1122" s="12"/>
      <c r="O1122" s="12"/>
      <c r="P1122" s="12"/>
      <c r="Q1122" s="12"/>
      <c r="R1122" s="12"/>
      <c r="S1122" s="12"/>
      <c r="T1122" s="12"/>
    </row>
    <row r="1123">
      <c r="A1123" s="9">
        <v>43210.0</v>
      </c>
      <c r="B1123" s="23" t="s">
        <v>1629</v>
      </c>
      <c r="C1123" s="23" t="s">
        <v>1630</v>
      </c>
      <c r="D1123" s="23">
        <v>7.5</v>
      </c>
      <c r="E1123" s="11">
        <v>1.0</v>
      </c>
      <c r="F1123" s="10">
        <v>6.0</v>
      </c>
      <c r="G1123" s="11">
        <f t="shared" si="415"/>
        <v>-1</v>
      </c>
      <c r="H1123" s="11">
        <f t="shared" si="2"/>
        <v>159.63</v>
      </c>
      <c r="I1123" s="11">
        <v>5.48</v>
      </c>
      <c r="J1123" s="11"/>
      <c r="K1123" s="11">
        <f t="shared" si="416"/>
        <v>-1</v>
      </c>
      <c r="L1123" s="11">
        <f t="shared" si="4"/>
        <v>173.319125</v>
      </c>
      <c r="M1123" s="12"/>
      <c r="N1123" s="12"/>
      <c r="O1123" s="12"/>
      <c r="P1123" s="12"/>
      <c r="Q1123" s="12"/>
      <c r="R1123" s="12"/>
      <c r="S1123" s="12"/>
      <c r="T1123" s="12"/>
    </row>
    <row r="1124">
      <c r="A1124" s="9">
        <v>43211.0</v>
      </c>
      <c r="B1124" s="23" t="s">
        <v>1631</v>
      </c>
      <c r="C1124" s="29" t="s">
        <v>1632</v>
      </c>
      <c r="D1124" s="23">
        <v>13.0</v>
      </c>
      <c r="E1124" s="11">
        <v>1.0</v>
      </c>
      <c r="F1124" s="10">
        <v>14.0</v>
      </c>
      <c r="G1124" s="11">
        <f t="shared" si="415"/>
        <v>-1</v>
      </c>
      <c r="H1124" s="11">
        <f t="shared" si="2"/>
        <v>158.63</v>
      </c>
      <c r="I1124" s="11">
        <v>15.26</v>
      </c>
      <c r="J1124" s="11"/>
      <c r="K1124" s="11">
        <f t="shared" si="416"/>
        <v>-1</v>
      </c>
      <c r="L1124" s="11">
        <f t="shared" si="4"/>
        <v>172.319125</v>
      </c>
      <c r="M1124" s="12"/>
      <c r="N1124" s="12"/>
      <c r="O1124" s="12"/>
      <c r="P1124" s="12"/>
      <c r="Q1124" s="12"/>
      <c r="R1124" s="12"/>
      <c r="S1124" s="12"/>
      <c r="T1124" s="12"/>
    </row>
    <row r="1125">
      <c r="A1125" s="9">
        <v>43211.0</v>
      </c>
      <c r="B1125" s="23" t="s">
        <v>1633</v>
      </c>
      <c r="C1125" s="23" t="s">
        <v>1634</v>
      </c>
      <c r="D1125" s="23">
        <v>8.5</v>
      </c>
      <c r="E1125" s="11">
        <v>1.0</v>
      </c>
      <c r="F1125" s="10">
        <v>2.0</v>
      </c>
      <c r="G1125" s="11">
        <f>((E1125/2)*((D1125-1)/4))-(E1125/2)</f>
        <v>0.4375</v>
      </c>
      <c r="H1125" s="11">
        <f t="shared" si="2"/>
        <v>159.0675</v>
      </c>
      <c r="I1125" s="11">
        <v>7.5</v>
      </c>
      <c r="J1125" s="11"/>
      <c r="K1125" s="11">
        <f>(((E1125/2)*((I1125-1)/4))*0.95)-(E1125/2)</f>
        <v>0.271875</v>
      </c>
      <c r="L1125" s="11">
        <f t="shared" si="4"/>
        <v>172.591</v>
      </c>
      <c r="M1125" s="12"/>
      <c r="N1125" s="12"/>
      <c r="O1125" s="12"/>
      <c r="P1125" s="12"/>
      <c r="Q1125" s="12"/>
      <c r="R1125" s="12"/>
      <c r="S1125" s="12"/>
      <c r="T1125" s="12"/>
    </row>
    <row r="1126">
      <c r="A1126" s="9">
        <v>43211.0</v>
      </c>
      <c r="B1126" s="23" t="s">
        <v>1635</v>
      </c>
      <c r="C1126" s="23" t="s">
        <v>104</v>
      </c>
      <c r="D1126" s="23">
        <v>10.5</v>
      </c>
      <c r="E1126" s="11">
        <v>1.0</v>
      </c>
      <c r="F1126" s="10">
        <v>11.0</v>
      </c>
      <c r="G1126" s="11">
        <f t="shared" ref="G1126:G1129" si="417">-E1126</f>
        <v>-1</v>
      </c>
      <c r="H1126" s="11">
        <f t="shared" si="2"/>
        <v>158.0675</v>
      </c>
      <c r="I1126" s="11">
        <v>13.4</v>
      </c>
      <c r="J1126" s="11"/>
      <c r="K1126" s="11">
        <f t="shared" ref="K1126:K1129" si="418">-E1126</f>
        <v>-1</v>
      </c>
      <c r="L1126" s="11">
        <f t="shared" si="4"/>
        <v>171.591</v>
      </c>
      <c r="M1126" s="12"/>
      <c r="N1126" s="12"/>
      <c r="O1126" s="12"/>
      <c r="P1126" s="12"/>
      <c r="Q1126" s="12"/>
      <c r="R1126" s="12"/>
      <c r="S1126" s="12"/>
      <c r="T1126" s="12"/>
    </row>
    <row r="1127">
      <c r="A1127" s="9">
        <v>43211.0</v>
      </c>
      <c r="B1127" s="23" t="s">
        <v>1636</v>
      </c>
      <c r="C1127" s="23" t="s">
        <v>1469</v>
      </c>
      <c r="D1127" s="23">
        <v>13.0</v>
      </c>
      <c r="E1127" s="11">
        <v>1.0</v>
      </c>
      <c r="F1127" s="10">
        <v>14.0</v>
      </c>
      <c r="G1127" s="11">
        <f t="shared" si="417"/>
        <v>-1</v>
      </c>
      <c r="H1127" s="11">
        <f t="shared" si="2"/>
        <v>157.0675</v>
      </c>
      <c r="I1127" s="11">
        <v>9.0</v>
      </c>
      <c r="J1127" s="11"/>
      <c r="K1127" s="11">
        <f t="shared" si="418"/>
        <v>-1</v>
      </c>
      <c r="L1127" s="11">
        <f t="shared" si="4"/>
        <v>170.591</v>
      </c>
      <c r="M1127" s="12"/>
      <c r="N1127" s="12"/>
      <c r="O1127" s="12"/>
      <c r="P1127" s="12"/>
      <c r="Q1127" s="12"/>
      <c r="R1127" s="12"/>
      <c r="S1127" s="12"/>
      <c r="T1127" s="12"/>
    </row>
    <row r="1128">
      <c r="A1128" s="9">
        <v>43211.0</v>
      </c>
      <c r="B1128" s="23" t="s">
        <v>1636</v>
      </c>
      <c r="C1128" s="23" t="s">
        <v>1637</v>
      </c>
      <c r="D1128" s="23">
        <v>17.0</v>
      </c>
      <c r="E1128" s="11">
        <v>1.0</v>
      </c>
      <c r="F1128" s="10" t="s">
        <v>42</v>
      </c>
      <c r="G1128" s="11">
        <f t="shared" si="417"/>
        <v>-1</v>
      </c>
      <c r="H1128" s="11">
        <f t="shared" si="2"/>
        <v>156.0675</v>
      </c>
      <c r="I1128" s="11">
        <v>15.04</v>
      </c>
      <c r="J1128" s="11"/>
      <c r="K1128" s="11">
        <f t="shared" si="418"/>
        <v>-1</v>
      </c>
      <c r="L1128" s="11">
        <f t="shared" si="4"/>
        <v>169.591</v>
      </c>
      <c r="M1128" s="12"/>
      <c r="N1128" s="12"/>
      <c r="O1128" s="12"/>
      <c r="P1128" s="12"/>
      <c r="Q1128" s="12"/>
      <c r="R1128" s="12"/>
      <c r="S1128" s="12"/>
      <c r="T1128" s="12"/>
    </row>
    <row r="1129">
      <c r="A1129" s="9">
        <v>43211.0</v>
      </c>
      <c r="B1129" s="23" t="s">
        <v>1638</v>
      </c>
      <c r="C1129" s="23" t="s">
        <v>1639</v>
      </c>
      <c r="D1129" s="23">
        <v>3.75</v>
      </c>
      <c r="E1129" s="11">
        <v>1.0</v>
      </c>
      <c r="F1129" s="10">
        <v>3.0</v>
      </c>
      <c r="G1129" s="11">
        <f t="shared" si="417"/>
        <v>-1</v>
      </c>
      <c r="H1129" s="11">
        <f t="shared" si="2"/>
        <v>155.0675</v>
      </c>
      <c r="I1129" s="11">
        <v>4.24</v>
      </c>
      <c r="J1129" s="11"/>
      <c r="K1129" s="11">
        <f t="shared" si="418"/>
        <v>-1</v>
      </c>
      <c r="L1129" s="11">
        <f t="shared" si="4"/>
        <v>168.591</v>
      </c>
      <c r="M1129" s="12"/>
      <c r="N1129" s="12"/>
      <c r="O1129" s="12"/>
      <c r="P1129" s="12"/>
      <c r="Q1129" s="12"/>
      <c r="R1129" s="12"/>
      <c r="S1129" s="12"/>
      <c r="T1129" s="12"/>
    </row>
    <row r="1130">
      <c r="A1130" s="9">
        <v>43211.0</v>
      </c>
      <c r="B1130" s="23" t="s">
        <v>1640</v>
      </c>
      <c r="C1130" s="23" t="s">
        <v>1641</v>
      </c>
      <c r="D1130" s="23">
        <v>11.0</v>
      </c>
      <c r="E1130" s="11">
        <v>1.0</v>
      </c>
      <c r="F1130" s="10">
        <v>2.0</v>
      </c>
      <c r="G1130" s="11">
        <f t="shared" ref="G1130:G1131" si="419">((E1130/2)*((D1130-1)/4))-(E1130/2)</f>
        <v>0.75</v>
      </c>
      <c r="H1130" s="11">
        <f t="shared" si="2"/>
        <v>155.8175</v>
      </c>
      <c r="I1130" s="11">
        <v>9.74</v>
      </c>
      <c r="J1130" s="11"/>
      <c r="K1130" s="11">
        <f>(((E1130/2)*((I1130-1)/4))*0.95)-(E1130/2)</f>
        <v>0.537875</v>
      </c>
      <c r="L1130" s="11">
        <f t="shared" si="4"/>
        <v>169.128875</v>
      </c>
      <c r="M1130" s="12"/>
      <c r="N1130" s="12"/>
      <c r="O1130" s="12"/>
      <c r="P1130" s="12"/>
      <c r="Q1130" s="12"/>
      <c r="R1130" s="12"/>
      <c r="S1130" s="12"/>
      <c r="T1130" s="12"/>
    </row>
    <row r="1131">
      <c r="A1131" s="9">
        <v>43211.0</v>
      </c>
      <c r="B1131" s="23" t="s">
        <v>1642</v>
      </c>
      <c r="C1131" s="23" t="s">
        <v>1643</v>
      </c>
      <c r="D1131" s="23">
        <v>11.0</v>
      </c>
      <c r="E1131" s="11">
        <v>1.0</v>
      </c>
      <c r="F1131" s="10">
        <v>4.0</v>
      </c>
      <c r="G1131" s="11">
        <f t="shared" si="419"/>
        <v>0.75</v>
      </c>
      <c r="H1131" s="11">
        <f t="shared" si="2"/>
        <v>156.5675</v>
      </c>
      <c r="I1131" s="11">
        <v>22.73</v>
      </c>
      <c r="J1131" s="11"/>
      <c r="K1131" s="11">
        <f t="shared" ref="K1131:K1132" si="420">-E1131</f>
        <v>-1</v>
      </c>
      <c r="L1131" s="11">
        <f t="shared" si="4"/>
        <v>168.128875</v>
      </c>
      <c r="M1131" s="12"/>
      <c r="N1131" s="12"/>
      <c r="O1131" s="12"/>
      <c r="P1131" s="12"/>
      <c r="Q1131" s="12"/>
      <c r="R1131" s="12"/>
      <c r="S1131" s="12"/>
      <c r="T1131" s="12"/>
    </row>
    <row r="1132">
      <c r="A1132" s="9">
        <v>43211.0</v>
      </c>
      <c r="B1132" s="23" t="s">
        <v>1642</v>
      </c>
      <c r="C1132" s="23" t="s">
        <v>1644</v>
      </c>
      <c r="D1132" s="23">
        <v>17.0</v>
      </c>
      <c r="E1132" s="11">
        <v>1.0</v>
      </c>
      <c r="F1132" s="10" t="s">
        <v>42</v>
      </c>
      <c r="G1132" s="11">
        <f>-E1132</f>
        <v>-1</v>
      </c>
      <c r="H1132" s="11">
        <f t="shared" si="2"/>
        <v>155.5675</v>
      </c>
      <c r="I1132" s="11">
        <v>14.05</v>
      </c>
      <c r="J1132" s="11"/>
      <c r="K1132" s="11">
        <f t="shared" si="420"/>
        <v>-1</v>
      </c>
      <c r="L1132" s="11">
        <f t="shared" si="4"/>
        <v>167.128875</v>
      </c>
      <c r="M1132" s="12"/>
      <c r="N1132" s="12"/>
      <c r="O1132" s="12"/>
      <c r="P1132" s="12"/>
      <c r="Q1132" s="12"/>
      <c r="R1132" s="12"/>
      <c r="S1132" s="12"/>
      <c r="T1132" s="12"/>
    </row>
    <row r="1133">
      <c r="A1133" s="9">
        <v>43211.0</v>
      </c>
      <c r="B1133" s="23" t="s">
        <v>1645</v>
      </c>
      <c r="C1133" s="23" t="s">
        <v>1646</v>
      </c>
      <c r="D1133" s="23">
        <v>7.5</v>
      </c>
      <c r="E1133" s="11">
        <v>1.0</v>
      </c>
      <c r="F1133" s="10">
        <v>1.0</v>
      </c>
      <c r="G1133" s="11">
        <f>((E1133/2)*(D1133-1))+((E1133/2)*((D1133-1)/4))</f>
        <v>4.0625</v>
      </c>
      <c r="H1133" s="11">
        <f t="shared" si="2"/>
        <v>159.63</v>
      </c>
      <c r="I1133" s="11">
        <v>6.8</v>
      </c>
      <c r="J1133" s="11"/>
      <c r="K1133" s="11">
        <f>(((E1133/2)*(I1133-1))+((E1133/2)*((I1133-1)/4))*0.95)</f>
        <v>3.58875</v>
      </c>
      <c r="L1133" s="11">
        <f t="shared" si="4"/>
        <v>170.717625</v>
      </c>
      <c r="M1133" s="12"/>
      <c r="N1133" s="12"/>
      <c r="O1133" s="12"/>
      <c r="P1133" s="12"/>
      <c r="Q1133" s="12"/>
      <c r="R1133" s="12"/>
      <c r="S1133" s="12"/>
      <c r="T1133" s="12"/>
    </row>
    <row r="1134">
      <c r="A1134" s="9">
        <v>43211.0</v>
      </c>
      <c r="B1134" s="23" t="s">
        <v>1645</v>
      </c>
      <c r="C1134" s="23" t="s">
        <v>1647</v>
      </c>
      <c r="D1134" s="23">
        <v>13.0</v>
      </c>
      <c r="E1134" s="11">
        <v>1.0</v>
      </c>
      <c r="F1134" s="10">
        <v>3.0</v>
      </c>
      <c r="G1134" s="11">
        <f t="shared" ref="G1134:G1135" si="421">((E1134/2)*((D1134-1)/4))-(E1134/2)</f>
        <v>1</v>
      </c>
      <c r="H1134" s="11">
        <f t="shared" si="2"/>
        <v>160.63</v>
      </c>
      <c r="I1134" s="11">
        <v>8.6</v>
      </c>
      <c r="J1134" s="11"/>
      <c r="K1134" s="11">
        <f t="shared" ref="K1134:K1135" si="422">(((E1134/2)*((I1134-1)/4))*0.95)-(E1134/2)</f>
        <v>0.4025</v>
      </c>
      <c r="L1134" s="11">
        <f t="shared" si="4"/>
        <v>171.120125</v>
      </c>
      <c r="M1134" s="12"/>
      <c r="N1134" s="12"/>
      <c r="O1134" s="12"/>
      <c r="P1134" s="12"/>
      <c r="Q1134" s="12"/>
      <c r="R1134" s="12"/>
      <c r="S1134" s="12"/>
      <c r="T1134" s="12"/>
    </row>
    <row r="1135">
      <c r="A1135" s="9">
        <v>43213.0</v>
      </c>
      <c r="B1135" s="23" t="s">
        <v>1648</v>
      </c>
      <c r="C1135" s="23" t="s">
        <v>1649</v>
      </c>
      <c r="D1135" s="23">
        <v>5.5</v>
      </c>
      <c r="E1135" s="11">
        <v>1.0</v>
      </c>
      <c r="F1135" s="10">
        <v>2.0</v>
      </c>
      <c r="G1135" s="11">
        <f t="shared" si="421"/>
        <v>0.0625</v>
      </c>
      <c r="H1135" s="11">
        <f t="shared" si="2"/>
        <v>160.6925</v>
      </c>
      <c r="I1135" s="11">
        <v>6.95</v>
      </c>
      <c r="J1135" s="11"/>
      <c r="K1135" s="11">
        <f t="shared" si="422"/>
        <v>0.2065625</v>
      </c>
      <c r="L1135" s="11">
        <f t="shared" si="4"/>
        <v>171.3266875</v>
      </c>
      <c r="M1135" s="12"/>
      <c r="N1135" s="12"/>
      <c r="O1135" s="12"/>
      <c r="P1135" s="12"/>
      <c r="Q1135" s="12"/>
      <c r="R1135" s="12"/>
      <c r="S1135" s="12"/>
      <c r="T1135" s="12"/>
    </row>
    <row r="1136">
      <c r="A1136" s="9">
        <v>43213.0</v>
      </c>
      <c r="B1136" s="23" t="s">
        <v>1648</v>
      </c>
      <c r="C1136" s="23" t="s">
        <v>1650</v>
      </c>
      <c r="D1136" s="23">
        <v>13.0</v>
      </c>
      <c r="E1136" s="11">
        <v>1.0</v>
      </c>
      <c r="F1136" s="10">
        <v>6.0</v>
      </c>
      <c r="G1136" s="11">
        <f>-E1136</f>
        <v>-1</v>
      </c>
      <c r="H1136" s="11">
        <f t="shared" si="2"/>
        <v>159.6925</v>
      </c>
      <c r="I1136" s="11">
        <v>8.6</v>
      </c>
      <c r="J1136" s="11"/>
      <c r="K1136" s="11">
        <f>-E1136</f>
        <v>-1</v>
      </c>
      <c r="L1136" s="11">
        <f t="shared" si="4"/>
        <v>170.3266875</v>
      </c>
      <c r="M1136" s="12"/>
      <c r="N1136" s="12"/>
      <c r="O1136" s="12"/>
      <c r="P1136" s="12"/>
      <c r="Q1136" s="12"/>
      <c r="R1136" s="12"/>
      <c r="S1136" s="12"/>
      <c r="T1136" s="12"/>
    </row>
    <row r="1137">
      <c r="A1137" s="9">
        <v>43213.0</v>
      </c>
      <c r="B1137" s="23" t="s">
        <v>1651</v>
      </c>
      <c r="C1137" s="23" t="s">
        <v>1652</v>
      </c>
      <c r="D1137" s="23">
        <v>3.0</v>
      </c>
      <c r="E1137" s="11">
        <v>1.0</v>
      </c>
      <c r="F1137" s="10">
        <v>1.0</v>
      </c>
      <c r="G1137" s="11">
        <f>E1137*(D1137-1)</f>
        <v>2</v>
      </c>
      <c r="H1137" s="11">
        <f t="shared" si="2"/>
        <v>161.6925</v>
      </c>
      <c r="I1137" s="11">
        <v>3.69</v>
      </c>
      <c r="J1137" s="11"/>
      <c r="K1137" s="11">
        <f>E1137*(I1137-1)*0.95</f>
        <v>2.5555</v>
      </c>
      <c r="L1137" s="11">
        <f t="shared" si="4"/>
        <v>172.8821875</v>
      </c>
      <c r="M1137" s="12"/>
      <c r="N1137" s="12"/>
      <c r="O1137" s="12"/>
      <c r="P1137" s="12"/>
      <c r="Q1137" s="12"/>
      <c r="R1137" s="12"/>
      <c r="S1137" s="12"/>
      <c r="T1137" s="12"/>
    </row>
    <row r="1138">
      <c r="A1138" s="9">
        <v>43213.0</v>
      </c>
      <c r="B1138" s="23" t="s">
        <v>1653</v>
      </c>
      <c r="C1138" s="23" t="s">
        <v>1103</v>
      </c>
      <c r="D1138" s="23">
        <v>7.0</v>
      </c>
      <c r="E1138" s="11">
        <v>1.0</v>
      </c>
      <c r="F1138" s="10">
        <v>5.0</v>
      </c>
      <c r="G1138" s="11">
        <f>-E1138</f>
        <v>-1</v>
      </c>
      <c r="H1138" s="11">
        <f t="shared" si="2"/>
        <v>160.6925</v>
      </c>
      <c r="I1138" s="11">
        <v>5.04</v>
      </c>
      <c r="J1138" s="11"/>
      <c r="K1138" s="11">
        <f>-E1138</f>
        <v>-1</v>
      </c>
      <c r="L1138" s="11">
        <f t="shared" si="4"/>
        <v>171.8821875</v>
      </c>
      <c r="M1138" s="12"/>
      <c r="N1138" s="12"/>
      <c r="O1138" s="12"/>
      <c r="P1138" s="12"/>
      <c r="Q1138" s="12"/>
      <c r="R1138" s="12"/>
      <c r="S1138" s="12"/>
      <c r="T1138" s="12"/>
    </row>
    <row r="1139">
      <c r="A1139" s="9">
        <v>43213.0</v>
      </c>
      <c r="B1139" s="23" t="s">
        <v>1654</v>
      </c>
      <c r="C1139" s="23" t="s">
        <v>1655</v>
      </c>
      <c r="D1139" s="23">
        <v>5.0</v>
      </c>
      <c r="E1139" s="11">
        <v>1.0</v>
      </c>
      <c r="F1139" s="10">
        <v>2.0</v>
      </c>
      <c r="G1139" s="11">
        <f>((E1139/2)*((D1139-1)/4))-(E1139/2)</f>
        <v>0</v>
      </c>
      <c r="H1139" s="11">
        <f t="shared" si="2"/>
        <v>160.6925</v>
      </c>
      <c r="I1139" s="11">
        <v>5.43</v>
      </c>
      <c r="J1139" s="11"/>
      <c r="K1139" s="11">
        <f>(((E1139/2)*((I1139-1)/4))*0.95)-(E1139/2)</f>
        <v>0.0260625</v>
      </c>
      <c r="L1139" s="11">
        <f t="shared" si="4"/>
        <v>171.90825</v>
      </c>
      <c r="M1139" s="12"/>
      <c r="N1139" s="12"/>
      <c r="O1139" s="12"/>
      <c r="P1139" s="12"/>
      <c r="Q1139" s="12"/>
      <c r="R1139" s="12"/>
      <c r="S1139" s="12"/>
      <c r="T1139" s="12"/>
    </row>
    <row r="1140">
      <c r="A1140" s="9">
        <v>43213.0</v>
      </c>
      <c r="B1140" s="23" t="s">
        <v>1654</v>
      </c>
      <c r="C1140" s="23" t="s">
        <v>1656</v>
      </c>
      <c r="D1140" s="23">
        <v>6.0</v>
      </c>
      <c r="E1140" s="11">
        <v>1.0</v>
      </c>
      <c r="F1140" s="10">
        <v>7.0</v>
      </c>
      <c r="G1140" s="11">
        <f>-E1140</f>
        <v>-1</v>
      </c>
      <c r="H1140" s="11">
        <f t="shared" si="2"/>
        <v>159.6925</v>
      </c>
      <c r="I1140" s="11">
        <v>11.0</v>
      </c>
      <c r="J1140" s="11"/>
      <c r="K1140" s="11">
        <f>-E1140</f>
        <v>-1</v>
      </c>
      <c r="L1140" s="11">
        <f t="shared" si="4"/>
        <v>170.90825</v>
      </c>
      <c r="M1140" s="12"/>
      <c r="N1140" s="12"/>
      <c r="O1140" s="12"/>
      <c r="P1140" s="12"/>
      <c r="Q1140" s="12"/>
      <c r="R1140" s="12"/>
      <c r="S1140" s="12"/>
      <c r="T1140" s="12"/>
    </row>
    <row r="1141">
      <c r="A1141" s="9">
        <v>43213.0</v>
      </c>
      <c r="B1141" s="23" t="s">
        <v>1657</v>
      </c>
      <c r="C1141" s="23" t="s">
        <v>1658</v>
      </c>
      <c r="D1141" s="23">
        <v>13.0</v>
      </c>
      <c r="E1141" s="11">
        <v>1.0</v>
      </c>
      <c r="F1141" s="10">
        <v>2.0</v>
      </c>
      <c r="G1141" s="11">
        <f>((E1141/2)*((D1141-1)/4))-(E1141/2)</f>
        <v>1</v>
      </c>
      <c r="H1141" s="11">
        <f t="shared" si="2"/>
        <v>160.6925</v>
      </c>
      <c r="I1141" s="11">
        <v>31.36</v>
      </c>
      <c r="J1141" s="11"/>
      <c r="K1141" s="11">
        <f>(((E1141/2)*((I1141-1)/4))*0.95)-(E1141/2)</f>
        <v>3.10525</v>
      </c>
      <c r="L1141" s="11">
        <f t="shared" si="4"/>
        <v>174.0135</v>
      </c>
      <c r="M1141" s="12"/>
      <c r="N1141" s="12"/>
      <c r="O1141" s="12"/>
      <c r="P1141" s="12"/>
      <c r="Q1141" s="12"/>
      <c r="R1141" s="12"/>
      <c r="S1141" s="12"/>
      <c r="T1141" s="12"/>
    </row>
    <row r="1142">
      <c r="A1142" s="9">
        <v>43213.0</v>
      </c>
      <c r="B1142" s="23" t="s">
        <v>1657</v>
      </c>
      <c r="C1142" s="23" t="s">
        <v>1659</v>
      </c>
      <c r="D1142" s="23">
        <v>11.0</v>
      </c>
      <c r="E1142" s="11">
        <v>1.0</v>
      </c>
      <c r="F1142" s="10">
        <v>6.0</v>
      </c>
      <c r="G1142" s="11">
        <f>-E1142</f>
        <v>-1</v>
      </c>
      <c r="H1142" s="11">
        <f t="shared" si="2"/>
        <v>159.6925</v>
      </c>
      <c r="I1142" s="11">
        <v>13.22</v>
      </c>
      <c r="J1142" s="11"/>
      <c r="K1142" s="11">
        <f>-E1142</f>
        <v>-1</v>
      </c>
      <c r="L1142" s="11">
        <f t="shared" si="4"/>
        <v>173.0135</v>
      </c>
      <c r="M1142" s="12"/>
      <c r="N1142" s="12"/>
      <c r="O1142" s="12"/>
      <c r="P1142" s="12"/>
      <c r="Q1142" s="12"/>
      <c r="R1142" s="12"/>
      <c r="S1142" s="12"/>
      <c r="T1142" s="12"/>
    </row>
    <row r="1143">
      <c r="A1143" s="9">
        <v>43213.0</v>
      </c>
      <c r="B1143" s="23" t="s">
        <v>1660</v>
      </c>
      <c r="C1143" s="23" t="s">
        <v>1661</v>
      </c>
      <c r="D1143" s="23">
        <v>10.0</v>
      </c>
      <c r="E1143" s="11">
        <v>1.0</v>
      </c>
      <c r="F1143" s="10">
        <v>1.0</v>
      </c>
      <c r="G1143" s="11">
        <f>((E1143/2)*(D1143-1))+((E1143/2)*((D1143-1)/4))</f>
        <v>5.625</v>
      </c>
      <c r="H1143" s="11">
        <f t="shared" si="2"/>
        <v>165.3175</v>
      </c>
      <c r="I1143" s="11">
        <v>7.9</v>
      </c>
      <c r="J1143" s="11"/>
      <c r="K1143" s="11">
        <f>(((E1143/2)*(I1143-1))+((E1143/2)*((I1143-1)/4))*0.95)</f>
        <v>4.269375</v>
      </c>
      <c r="L1143" s="11">
        <f t="shared" si="4"/>
        <v>177.282875</v>
      </c>
      <c r="M1143" s="12"/>
      <c r="N1143" s="12"/>
      <c r="O1143" s="12"/>
      <c r="P1143" s="12"/>
      <c r="Q1143" s="12"/>
      <c r="R1143" s="12"/>
      <c r="S1143" s="12"/>
      <c r="T1143" s="12"/>
    </row>
    <row r="1144">
      <c r="A1144" s="9">
        <v>43213.0</v>
      </c>
      <c r="B1144" s="23" t="s">
        <v>1660</v>
      </c>
      <c r="C1144" s="23" t="s">
        <v>1662</v>
      </c>
      <c r="D1144" s="23">
        <v>7.5</v>
      </c>
      <c r="E1144" s="11">
        <v>1.0</v>
      </c>
      <c r="F1144" s="10">
        <v>2.0</v>
      </c>
      <c r="G1144" s="11">
        <f>((E1144/2)*((D1144-1)/4))-(E1144/2)</f>
        <v>0.3125</v>
      </c>
      <c r="H1144" s="11">
        <f t="shared" si="2"/>
        <v>165.63</v>
      </c>
      <c r="I1144" s="11">
        <v>7.35</v>
      </c>
      <c r="J1144" s="11"/>
      <c r="K1144" s="11">
        <f>(((E1144/2)*((I1144-1)/4))*0.95)-(E1144/2)</f>
        <v>0.2540625</v>
      </c>
      <c r="L1144" s="11">
        <f t="shared" si="4"/>
        <v>177.5369375</v>
      </c>
      <c r="M1144" s="12"/>
      <c r="N1144" s="12"/>
      <c r="O1144" s="12"/>
      <c r="P1144" s="12"/>
      <c r="Q1144" s="12"/>
      <c r="R1144" s="12"/>
      <c r="S1144" s="12"/>
      <c r="T1144" s="12"/>
    </row>
    <row r="1145">
      <c r="A1145" s="9">
        <v>43213.0</v>
      </c>
      <c r="B1145" s="23" t="s">
        <v>1660</v>
      </c>
      <c r="C1145" s="23" t="s">
        <v>1663</v>
      </c>
      <c r="D1145" s="23">
        <v>11.0</v>
      </c>
      <c r="E1145" s="11">
        <v>1.0</v>
      </c>
      <c r="F1145" s="10">
        <v>5.0</v>
      </c>
      <c r="G1145" s="11">
        <f t="shared" ref="G1145:G1148" si="423">-E1145</f>
        <v>-1</v>
      </c>
      <c r="H1145" s="11">
        <f t="shared" si="2"/>
        <v>164.63</v>
      </c>
      <c r="I1145" s="11">
        <v>21.66</v>
      </c>
      <c r="J1145" s="11"/>
      <c r="K1145" s="11">
        <f t="shared" ref="K1145:K1148" si="424">-E1145</f>
        <v>-1</v>
      </c>
      <c r="L1145" s="11">
        <f t="shared" si="4"/>
        <v>176.5369375</v>
      </c>
      <c r="M1145" s="12"/>
      <c r="N1145" s="12"/>
      <c r="O1145" s="12"/>
      <c r="P1145" s="12"/>
      <c r="Q1145" s="12"/>
      <c r="R1145" s="12"/>
      <c r="S1145" s="12"/>
      <c r="T1145" s="12"/>
    </row>
    <row r="1146">
      <c r="A1146" s="9">
        <v>43214.0</v>
      </c>
      <c r="B1146" s="23" t="s">
        <v>1664</v>
      </c>
      <c r="C1146" s="23" t="s">
        <v>584</v>
      </c>
      <c r="D1146" s="23">
        <v>4.0</v>
      </c>
      <c r="E1146" s="11">
        <v>1.0</v>
      </c>
      <c r="F1146" s="10">
        <v>6.0</v>
      </c>
      <c r="G1146" s="11">
        <f t="shared" si="423"/>
        <v>-1</v>
      </c>
      <c r="H1146" s="11">
        <f t="shared" si="2"/>
        <v>163.63</v>
      </c>
      <c r="I1146" s="11">
        <v>5.0</v>
      </c>
      <c r="J1146" s="11"/>
      <c r="K1146" s="11">
        <f t="shared" si="424"/>
        <v>-1</v>
      </c>
      <c r="L1146" s="11">
        <f t="shared" si="4"/>
        <v>175.5369375</v>
      </c>
      <c r="M1146" s="12"/>
      <c r="N1146" s="12"/>
      <c r="O1146" s="12"/>
      <c r="P1146" s="12"/>
      <c r="Q1146" s="12"/>
      <c r="R1146" s="12"/>
      <c r="S1146" s="12"/>
      <c r="T1146" s="12"/>
    </row>
    <row r="1147">
      <c r="A1147" s="9">
        <v>43214.0</v>
      </c>
      <c r="B1147" s="23" t="s">
        <v>1665</v>
      </c>
      <c r="C1147" s="23" t="s">
        <v>1666</v>
      </c>
      <c r="D1147" s="23">
        <v>3.0</v>
      </c>
      <c r="E1147" s="11">
        <v>1.0</v>
      </c>
      <c r="F1147" s="10">
        <v>3.0</v>
      </c>
      <c r="G1147" s="11">
        <f t="shared" si="423"/>
        <v>-1</v>
      </c>
      <c r="H1147" s="11">
        <f t="shared" si="2"/>
        <v>162.63</v>
      </c>
      <c r="I1147" s="11">
        <v>3.29</v>
      </c>
      <c r="J1147" s="11"/>
      <c r="K1147" s="11">
        <f t="shared" si="424"/>
        <v>-1</v>
      </c>
      <c r="L1147" s="11">
        <f t="shared" si="4"/>
        <v>174.5369375</v>
      </c>
      <c r="M1147" s="12"/>
      <c r="N1147" s="12"/>
      <c r="O1147" s="12"/>
      <c r="P1147" s="12"/>
      <c r="Q1147" s="12"/>
      <c r="R1147" s="12"/>
      <c r="S1147" s="12"/>
      <c r="T1147" s="12"/>
    </row>
    <row r="1148">
      <c r="A1148" s="9">
        <v>43214.0</v>
      </c>
      <c r="B1148" s="23" t="s">
        <v>1665</v>
      </c>
      <c r="C1148" s="23" t="s">
        <v>1667</v>
      </c>
      <c r="D1148" s="23">
        <v>5.5</v>
      </c>
      <c r="E1148" s="11">
        <v>1.0</v>
      </c>
      <c r="F1148" s="10">
        <v>7.0</v>
      </c>
      <c r="G1148" s="11">
        <f t="shared" si="423"/>
        <v>-1</v>
      </c>
      <c r="H1148" s="11">
        <f t="shared" si="2"/>
        <v>161.63</v>
      </c>
      <c r="I1148" s="11">
        <v>7.8</v>
      </c>
      <c r="J1148" s="11"/>
      <c r="K1148" s="11">
        <f t="shared" si="424"/>
        <v>-1</v>
      </c>
      <c r="L1148" s="11">
        <f t="shared" si="4"/>
        <v>173.5369375</v>
      </c>
      <c r="M1148" s="12"/>
      <c r="N1148" s="12"/>
      <c r="O1148" s="12"/>
      <c r="P1148" s="12"/>
      <c r="Q1148" s="12"/>
      <c r="R1148" s="12"/>
      <c r="S1148" s="12"/>
      <c r="T1148" s="12"/>
    </row>
    <row r="1149">
      <c r="A1149" s="9">
        <v>43214.0</v>
      </c>
      <c r="B1149" s="23" t="s">
        <v>1668</v>
      </c>
      <c r="C1149" s="23" t="s">
        <v>1669</v>
      </c>
      <c r="D1149" s="23">
        <v>4.33</v>
      </c>
      <c r="E1149" s="11">
        <v>1.0</v>
      </c>
      <c r="F1149" s="10">
        <v>1.0</v>
      </c>
      <c r="G1149" s="11">
        <f>E1149*(D1149-1)</f>
        <v>3.33</v>
      </c>
      <c r="H1149" s="11">
        <f t="shared" si="2"/>
        <v>164.96</v>
      </c>
      <c r="I1149" s="11">
        <v>4.15</v>
      </c>
      <c r="J1149" s="11"/>
      <c r="K1149" s="11">
        <f>E1149*(I1149-1)*0.95</f>
        <v>2.9925</v>
      </c>
      <c r="L1149" s="11">
        <f t="shared" si="4"/>
        <v>176.5294375</v>
      </c>
      <c r="M1149" s="12"/>
      <c r="N1149" s="12"/>
      <c r="O1149" s="12"/>
      <c r="P1149" s="12"/>
      <c r="Q1149" s="12"/>
      <c r="R1149" s="12"/>
      <c r="S1149" s="12"/>
      <c r="T1149" s="12"/>
    </row>
    <row r="1150">
      <c r="A1150" s="9">
        <v>43214.0</v>
      </c>
      <c r="B1150" s="23" t="s">
        <v>1670</v>
      </c>
      <c r="C1150" s="23" t="s">
        <v>1671</v>
      </c>
      <c r="D1150" s="23">
        <v>3.75</v>
      </c>
      <c r="E1150" s="11">
        <v>1.0</v>
      </c>
      <c r="F1150" s="10">
        <v>4.0</v>
      </c>
      <c r="G1150" s="11">
        <f>-E1150</f>
        <v>-1</v>
      </c>
      <c r="H1150" s="11">
        <f t="shared" si="2"/>
        <v>163.96</v>
      </c>
      <c r="I1150" s="11">
        <v>4.0</v>
      </c>
      <c r="J1150" s="11"/>
      <c r="K1150" s="11">
        <f>-E1150</f>
        <v>-1</v>
      </c>
      <c r="L1150" s="11">
        <f t="shared" si="4"/>
        <v>175.5294375</v>
      </c>
      <c r="M1150" s="12"/>
      <c r="N1150" s="12"/>
      <c r="O1150" s="12"/>
      <c r="P1150" s="12"/>
      <c r="Q1150" s="12"/>
      <c r="R1150" s="12"/>
      <c r="S1150" s="12"/>
      <c r="T1150" s="12"/>
    </row>
    <row r="1151">
      <c r="A1151" s="9">
        <v>43214.0</v>
      </c>
      <c r="B1151" s="23" t="s">
        <v>1672</v>
      </c>
      <c r="C1151" s="23" t="s">
        <v>1673</v>
      </c>
      <c r="D1151" s="23">
        <v>5.5</v>
      </c>
      <c r="E1151" s="11">
        <v>1.0</v>
      </c>
      <c r="F1151" s="10">
        <v>2.0</v>
      </c>
      <c r="G1151" s="11">
        <f>((E1151/2)*((D1151-1)/4))-(E1151/2)</f>
        <v>0.0625</v>
      </c>
      <c r="H1151" s="11">
        <f t="shared" si="2"/>
        <v>164.0225</v>
      </c>
      <c r="I1151" s="11">
        <v>6.4</v>
      </c>
      <c r="J1151" s="11"/>
      <c r="K1151" s="11">
        <f>(((E1151/2)*((I1151-1)/4))*0.95)-(E1151/2)</f>
        <v>0.14125</v>
      </c>
      <c r="L1151" s="11">
        <f t="shared" si="4"/>
        <v>175.6706875</v>
      </c>
      <c r="M1151" s="12"/>
      <c r="N1151" s="12"/>
      <c r="O1151" s="12"/>
      <c r="P1151" s="12"/>
      <c r="Q1151" s="12"/>
      <c r="R1151" s="12"/>
      <c r="S1151" s="12"/>
      <c r="T1151" s="12"/>
    </row>
    <row r="1152">
      <c r="A1152" s="9">
        <v>43214.0</v>
      </c>
      <c r="B1152" s="23" t="s">
        <v>1672</v>
      </c>
      <c r="C1152" s="23" t="s">
        <v>1674</v>
      </c>
      <c r="D1152" s="23">
        <v>6.0</v>
      </c>
      <c r="E1152" s="11">
        <v>1.0</v>
      </c>
      <c r="F1152" s="10">
        <v>4.0</v>
      </c>
      <c r="G1152" s="11">
        <f t="shared" ref="G1152:G1160" si="425">-E1152</f>
        <v>-1</v>
      </c>
      <c r="H1152" s="11">
        <f t="shared" si="2"/>
        <v>163.0225</v>
      </c>
      <c r="I1152" s="11">
        <v>8.8</v>
      </c>
      <c r="J1152" s="11"/>
      <c r="K1152" s="11">
        <f t="shared" ref="K1152:K1160" si="426">-E1152</f>
        <v>-1</v>
      </c>
      <c r="L1152" s="11">
        <f t="shared" si="4"/>
        <v>174.6706875</v>
      </c>
      <c r="M1152" s="12"/>
      <c r="N1152" s="12"/>
      <c r="O1152" s="12"/>
      <c r="P1152" s="12"/>
      <c r="Q1152" s="12"/>
      <c r="R1152" s="12"/>
      <c r="S1152" s="12"/>
      <c r="T1152" s="12"/>
    </row>
    <row r="1153">
      <c r="A1153" s="9">
        <v>43214.0</v>
      </c>
      <c r="B1153" s="23" t="s">
        <v>1672</v>
      </c>
      <c r="C1153" s="23" t="s">
        <v>1675</v>
      </c>
      <c r="D1153" s="23">
        <v>10.0</v>
      </c>
      <c r="E1153" s="11">
        <v>1.0</v>
      </c>
      <c r="F1153" s="10">
        <v>7.0</v>
      </c>
      <c r="G1153" s="11">
        <f t="shared" si="425"/>
        <v>-1</v>
      </c>
      <c r="H1153" s="11">
        <f t="shared" si="2"/>
        <v>162.0225</v>
      </c>
      <c r="I1153" s="11">
        <v>10.75</v>
      </c>
      <c r="J1153" s="11"/>
      <c r="K1153" s="11">
        <f t="shared" si="426"/>
        <v>-1</v>
      </c>
      <c r="L1153" s="11">
        <f t="shared" si="4"/>
        <v>173.6706875</v>
      </c>
      <c r="M1153" s="12"/>
      <c r="N1153" s="12"/>
      <c r="O1153" s="12"/>
      <c r="P1153" s="12"/>
      <c r="Q1153" s="12"/>
      <c r="R1153" s="12"/>
      <c r="S1153" s="12"/>
      <c r="T1153" s="12"/>
    </row>
    <row r="1154">
      <c r="A1154" s="9">
        <v>43214.0</v>
      </c>
      <c r="B1154" s="23" t="s">
        <v>1676</v>
      </c>
      <c r="C1154" s="23" t="s">
        <v>1677</v>
      </c>
      <c r="D1154" s="23">
        <v>3.0</v>
      </c>
      <c r="E1154" s="11">
        <v>1.0</v>
      </c>
      <c r="F1154" s="10">
        <v>2.0</v>
      </c>
      <c r="G1154" s="11">
        <f t="shared" si="425"/>
        <v>-1</v>
      </c>
      <c r="H1154" s="11">
        <f t="shared" si="2"/>
        <v>161.0225</v>
      </c>
      <c r="I1154" s="11">
        <v>5.05</v>
      </c>
      <c r="J1154" s="11"/>
      <c r="K1154" s="11">
        <f t="shared" si="426"/>
        <v>-1</v>
      </c>
      <c r="L1154" s="11">
        <f t="shared" si="4"/>
        <v>172.6706875</v>
      </c>
      <c r="M1154" s="12"/>
      <c r="N1154" s="12"/>
      <c r="O1154" s="12"/>
      <c r="P1154" s="12"/>
      <c r="Q1154" s="12"/>
      <c r="R1154" s="12"/>
      <c r="S1154" s="12"/>
      <c r="T1154" s="12"/>
    </row>
    <row r="1155">
      <c r="A1155" s="9">
        <v>43214.0</v>
      </c>
      <c r="B1155" s="23" t="s">
        <v>1678</v>
      </c>
      <c r="C1155" s="23" t="s">
        <v>1679</v>
      </c>
      <c r="D1155" s="23">
        <v>8.0</v>
      </c>
      <c r="E1155" s="11">
        <v>1.0</v>
      </c>
      <c r="F1155" s="10">
        <v>5.0</v>
      </c>
      <c r="G1155" s="11">
        <f t="shared" si="425"/>
        <v>-1</v>
      </c>
      <c r="H1155" s="11">
        <f t="shared" si="2"/>
        <v>160.0225</v>
      </c>
      <c r="I1155" s="11">
        <v>8.8</v>
      </c>
      <c r="J1155" s="11"/>
      <c r="K1155" s="11">
        <f t="shared" si="426"/>
        <v>-1</v>
      </c>
      <c r="L1155" s="11">
        <f t="shared" si="4"/>
        <v>171.6706875</v>
      </c>
      <c r="M1155" s="12"/>
      <c r="N1155" s="12"/>
      <c r="O1155" s="12"/>
      <c r="P1155" s="12"/>
      <c r="Q1155" s="12"/>
      <c r="R1155" s="12"/>
      <c r="S1155" s="12"/>
      <c r="T1155" s="12"/>
    </row>
    <row r="1156">
      <c r="A1156" s="9">
        <v>43215.0</v>
      </c>
      <c r="B1156" s="23" t="s">
        <v>1680</v>
      </c>
      <c r="C1156" s="23" t="s">
        <v>1681</v>
      </c>
      <c r="D1156" s="23">
        <v>4.5</v>
      </c>
      <c r="E1156" s="11">
        <v>1.0</v>
      </c>
      <c r="F1156" s="10">
        <v>3.0</v>
      </c>
      <c r="G1156" s="11">
        <f t="shared" si="425"/>
        <v>-1</v>
      </c>
      <c r="H1156" s="11">
        <f t="shared" si="2"/>
        <v>159.0225</v>
      </c>
      <c r="I1156" s="11">
        <v>4.45</v>
      </c>
      <c r="J1156" s="11"/>
      <c r="K1156" s="11">
        <f t="shared" si="426"/>
        <v>-1</v>
      </c>
      <c r="L1156" s="11">
        <f t="shared" si="4"/>
        <v>170.6706875</v>
      </c>
      <c r="M1156" s="12"/>
      <c r="N1156" s="12"/>
      <c r="O1156" s="12"/>
      <c r="P1156" s="12"/>
      <c r="Q1156" s="12"/>
      <c r="R1156" s="12"/>
      <c r="S1156" s="12"/>
      <c r="T1156" s="12"/>
    </row>
    <row r="1157">
      <c r="A1157" s="9">
        <v>43215.0</v>
      </c>
      <c r="B1157" s="23" t="s">
        <v>1682</v>
      </c>
      <c r="C1157" s="23" t="s">
        <v>1683</v>
      </c>
      <c r="D1157" s="23">
        <v>9.0</v>
      </c>
      <c r="E1157" s="11">
        <v>1.0</v>
      </c>
      <c r="F1157" s="10">
        <v>4.0</v>
      </c>
      <c r="G1157" s="11">
        <f t="shared" si="425"/>
        <v>-1</v>
      </c>
      <c r="H1157" s="11">
        <f t="shared" si="2"/>
        <v>158.0225</v>
      </c>
      <c r="I1157" s="11">
        <v>8.88</v>
      </c>
      <c r="J1157" s="11"/>
      <c r="K1157" s="11">
        <f t="shared" si="426"/>
        <v>-1</v>
      </c>
      <c r="L1157" s="11">
        <f t="shared" si="4"/>
        <v>169.6706875</v>
      </c>
      <c r="M1157" s="12"/>
      <c r="N1157" s="12"/>
      <c r="O1157" s="12"/>
      <c r="P1157" s="12"/>
      <c r="Q1157" s="12"/>
      <c r="R1157" s="12"/>
      <c r="S1157" s="12"/>
      <c r="T1157" s="12"/>
    </row>
    <row r="1158">
      <c r="A1158" s="9">
        <v>43215.0</v>
      </c>
      <c r="B1158" s="23" t="s">
        <v>1682</v>
      </c>
      <c r="C1158" s="23" t="s">
        <v>1684</v>
      </c>
      <c r="D1158" s="23">
        <v>13.0</v>
      </c>
      <c r="E1158" s="11">
        <v>1.0</v>
      </c>
      <c r="F1158" s="10">
        <v>9.0</v>
      </c>
      <c r="G1158" s="11">
        <f t="shared" si="425"/>
        <v>-1</v>
      </c>
      <c r="H1158" s="11">
        <f t="shared" si="2"/>
        <v>157.0225</v>
      </c>
      <c r="I1158" s="11">
        <v>9.54</v>
      </c>
      <c r="J1158" s="11"/>
      <c r="K1158" s="11">
        <f t="shared" si="426"/>
        <v>-1</v>
      </c>
      <c r="L1158" s="11">
        <f t="shared" si="4"/>
        <v>168.6706875</v>
      </c>
      <c r="M1158" s="12"/>
      <c r="N1158" s="12"/>
      <c r="O1158" s="12"/>
      <c r="P1158" s="12"/>
      <c r="Q1158" s="12"/>
      <c r="R1158" s="12"/>
      <c r="S1158" s="12"/>
      <c r="T1158" s="12"/>
    </row>
    <row r="1159">
      <c r="A1159" s="9">
        <v>43215.0</v>
      </c>
      <c r="B1159" s="23" t="s">
        <v>1685</v>
      </c>
      <c r="C1159" s="23" t="s">
        <v>1686</v>
      </c>
      <c r="D1159" s="23">
        <v>8.5</v>
      </c>
      <c r="E1159" s="11">
        <v>1.0</v>
      </c>
      <c r="F1159" s="10">
        <v>6.0</v>
      </c>
      <c r="G1159" s="11">
        <f t="shared" si="425"/>
        <v>-1</v>
      </c>
      <c r="H1159" s="11">
        <f t="shared" si="2"/>
        <v>156.0225</v>
      </c>
      <c r="I1159" s="11">
        <v>5.59</v>
      </c>
      <c r="J1159" s="11"/>
      <c r="K1159" s="11">
        <f t="shared" si="426"/>
        <v>-1</v>
      </c>
      <c r="L1159" s="11">
        <f t="shared" si="4"/>
        <v>167.6706875</v>
      </c>
      <c r="M1159" s="12"/>
      <c r="N1159" s="12"/>
      <c r="O1159" s="12"/>
      <c r="P1159" s="12"/>
      <c r="Q1159" s="12"/>
      <c r="R1159" s="12"/>
      <c r="S1159" s="12"/>
      <c r="T1159" s="12"/>
    </row>
    <row r="1160">
      <c r="A1160" s="9">
        <v>43215.0</v>
      </c>
      <c r="B1160" s="23" t="s">
        <v>1687</v>
      </c>
      <c r="C1160" s="23" t="s">
        <v>1688</v>
      </c>
      <c r="D1160" s="23">
        <v>4.33</v>
      </c>
      <c r="E1160" s="11">
        <v>1.0</v>
      </c>
      <c r="F1160" s="10">
        <v>3.0</v>
      </c>
      <c r="G1160" s="11">
        <f t="shared" si="425"/>
        <v>-1</v>
      </c>
      <c r="H1160" s="11">
        <f t="shared" si="2"/>
        <v>155.0225</v>
      </c>
      <c r="I1160" s="11">
        <v>3.11</v>
      </c>
      <c r="J1160" s="11"/>
      <c r="K1160" s="11">
        <f t="shared" si="426"/>
        <v>-1</v>
      </c>
      <c r="L1160" s="11">
        <f t="shared" si="4"/>
        <v>166.6706875</v>
      </c>
      <c r="M1160" s="12"/>
      <c r="N1160" s="12"/>
      <c r="O1160" s="12"/>
      <c r="P1160" s="12"/>
      <c r="Q1160" s="12"/>
      <c r="R1160" s="12"/>
      <c r="S1160" s="12"/>
      <c r="T1160" s="12"/>
    </row>
    <row r="1161">
      <c r="A1161" s="9">
        <v>43215.0</v>
      </c>
      <c r="B1161" s="23" t="s">
        <v>1689</v>
      </c>
      <c r="C1161" s="23" t="s">
        <v>1282</v>
      </c>
      <c r="D1161" s="23">
        <v>10.0</v>
      </c>
      <c r="E1161" s="11">
        <v>1.0</v>
      </c>
      <c r="F1161" s="10">
        <v>3.0</v>
      </c>
      <c r="G1161" s="11">
        <f>((E1161/2)*((D1161-1)/4))-(E1161/2)</f>
        <v>0.625</v>
      </c>
      <c r="H1161" s="11">
        <f t="shared" si="2"/>
        <v>155.6475</v>
      </c>
      <c r="I1161" s="11">
        <v>17.85</v>
      </c>
      <c r="J1161" s="11"/>
      <c r="K1161" s="11">
        <f>(((E1161/2)*((I1161-1)/4))*0.95)-(E1161/2)</f>
        <v>1.5009375</v>
      </c>
      <c r="L1161" s="11">
        <f t="shared" si="4"/>
        <v>168.171625</v>
      </c>
      <c r="M1161" s="12"/>
      <c r="N1161" s="12"/>
      <c r="O1161" s="12"/>
      <c r="P1161" s="12"/>
      <c r="Q1161" s="12"/>
      <c r="R1161" s="12"/>
      <c r="S1161" s="12"/>
      <c r="T1161" s="12"/>
    </row>
    <row r="1162">
      <c r="A1162" s="9">
        <v>43215.0</v>
      </c>
      <c r="B1162" s="23" t="s">
        <v>1689</v>
      </c>
      <c r="C1162" s="23" t="s">
        <v>749</v>
      </c>
      <c r="D1162" s="23">
        <v>15.0</v>
      </c>
      <c r="E1162" s="11">
        <v>1.0</v>
      </c>
      <c r="F1162" s="10">
        <v>6.0</v>
      </c>
      <c r="G1162" s="11">
        <f>-E1162</f>
        <v>-1</v>
      </c>
      <c r="H1162" s="11">
        <f t="shared" si="2"/>
        <v>154.6475</v>
      </c>
      <c r="I1162" s="11">
        <v>10.61</v>
      </c>
      <c r="J1162" s="11"/>
      <c r="K1162" s="11">
        <f>-E1162</f>
        <v>-1</v>
      </c>
      <c r="L1162" s="11">
        <f t="shared" si="4"/>
        <v>167.171625</v>
      </c>
      <c r="M1162" s="12"/>
      <c r="N1162" s="12"/>
      <c r="O1162" s="12"/>
      <c r="P1162" s="12"/>
      <c r="Q1162" s="12"/>
      <c r="R1162" s="12"/>
      <c r="S1162" s="12"/>
      <c r="T1162" s="12"/>
    </row>
    <row r="1163">
      <c r="A1163" s="9">
        <v>43215.0</v>
      </c>
      <c r="B1163" s="23" t="s">
        <v>1690</v>
      </c>
      <c r="C1163" s="23" t="s">
        <v>1691</v>
      </c>
      <c r="D1163" s="23">
        <v>17.0</v>
      </c>
      <c r="E1163" s="11">
        <v>1.0</v>
      </c>
      <c r="F1163" s="10">
        <v>3.0</v>
      </c>
      <c r="G1163" s="11">
        <f>((E1163/2)*((D1163-1)/4))-(E1163/2)</f>
        <v>1.5</v>
      </c>
      <c r="H1163" s="11">
        <f t="shared" si="2"/>
        <v>156.1475</v>
      </c>
      <c r="I1163" s="11">
        <v>27.0</v>
      </c>
      <c r="J1163" s="11"/>
      <c r="K1163" s="11">
        <f>(((E1163/2)*((I1163-1)/4))*0.95)-(E1163/2)</f>
        <v>2.5875</v>
      </c>
      <c r="L1163" s="11">
        <f t="shared" si="4"/>
        <v>169.759125</v>
      </c>
      <c r="M1163" s="12"/>
      <c r="N1163" s="12"/>
      <c r="O1163" s="12"/>
      <c r="P1163" s="12"/>
      <c r="Q1163" s="12"/>
      <c r="R1163" s="12"/>
      <c r="S1163" s="12"/>
      <c r="T1163" s="12"/>
    </row>
    <row r="1164">
      <c r="A1164" s="9">
        <v>43216.0</v>
      </c>
      <c r="B1164" s="23" t="s">
        <v>1692</v>
      </c>
      <c r="C1164" s="23" t="s">
        <v>1693</v>
      </c>
      <c r="D1164" s="23">
        <v>9.0</v>
      </c>
      <c r="E1164" s="11">
        <v>1.0</v>
      </c>
      <c r="F1164" s="10">
        <v>13.0</v>
      </c>
      <c r="G1164" s="11">
        <f t="shared" ref="G1164:G1166" si="427">-E1164</f>
        <v>-1</v>
      </c>
      <c r="H1164" s="11">
        <f t="shared" si="2"/>
        <v>155.1475</v>
      </c>
      <c r="I1164" s="11">
        <v>9.2</v>
      </c>
      <c r="J1164" s="11"/>
      <c r="K1164" s="11">
        <f t="shared" ref="K1164:K1166" si="428">-E1164</f>
        <v>-1</v>
      </c>
      <c r="L1164" s="11">
        <f t="shared" si="4"/>
        <v>168.759125</v>
      </c>
      <c r="M1164" s="12"/>
      <c r="N1164" s="12"/>
      <c r="O1164" s="12"/>
      <c r="P1164" s="12"/>
      <c r="Q1164" s="12"/>
      <c r="R1164" s="12"/>
      <c r="S1164" s="12"/>
      <c r="T1164" s="12"/>
    </row>
    <row r="1165">
      <c r="A1165" s="9">
        <v>43216.0</v>
      </c>
      <c r="B1165" s="23" t="s">
        <v>1694</v>
      </c>
      <c r="C1165" s="23" t="s">
        <v>1695</v>
      </c>
      <c r="D1165" s="23">
        <v>8.5</v>
      </c>
      <c r="E1165" s="11">
        <v>1.0</v>
      </c>
      <c r="F1165" s="10">
        <v>14.0</v>
      </c>
      <c r="G1165" s="11">
        <f t="shared" si="427"/>
        <v>-1</v>
      </c>
      <c r="H1165" s="11">
        <f t="shared" si="2"/>
        <v>154.1475</v>
      </c>
      <c r="I1165" s="11">
        <v>4.8</v>
      </c>
      <c r="J1165" s="11"/>
      <c r="K1165" s="11">
        <f t="shared" si="428"/>
        <v>-1</v>
      </c>
      <c r="L1165" s="11">
        <f t="shared" si="4"/>
        <v>167.759125</v>
      </c>
      <c r="M1165" s="12"/>
      <c r="N1165" s="12"/>
      <c r="O1165" s="12"/>
      <c r="P1165" s="12"/>
      <c r="Q1165" s="12"/>
      <c r="R1165" s="12"/>
      <c r="S1165" s="12"/>
      <c r="T1165" s="12"/>
    </row>
    <row r="1166">
      <c r="A1166" s="9">
        <v>43216.0</v>
      </c>
      <c r="B1166" s="23" t="s">
        <v>1696</v>
      </c>
      <c r="C1166" s="23" t="s">
        <v>1697</v>
      </c>
      <c r="D1166" s="23">
        <v>2.5</v>
      </c>
      <c r="E1166" s="11">
        <v>1.0</v>
      </c>
      <c r="F1166" s="10">
        <v>3.0</v>
      </c>
      <c r="G1166" s="11">
        <f t="shared" si="427"/>
        <v>-1</v>
      </c>
      <c r="H1166" s="11">
        <f t="shared" si="2"/>
        <v>153.1475</v>
      </c>
      <c r="I1166" s="11">
        <v>2.36</v>
      </c>
      <c r="J1166" s="11"/>
      <c r="K1166" s="11">
        <f t="shared" si="428"/>
        <v>-1</v>
      </c>
      <c r="L1166" s="11">
        <f t="shared" si="4"/>
        <v>166.759125</v>
      </c>
      <c r="M1166" s="12"/>
      <c r="N1166" s="12"/>
      <c r="O1166" s="12"/>
      <c r="P1166" s="12"/>
      <c r="Q1166" s="12"/>
      <c r="R1166" s="12"/>
      <c r="S1166" s="12"/>
      <c r="T1166" s="12"/>
    </row>
    <row r="1167">
      <c r="A1167" s="9">
        <v>43216.0</v>
      </c>
      <c r="B1167" s="23" t="s">
        <v>1698</v>
      </c>
      <c r="C1167" s="23" t="s">
        <v>1699</v>
      </c>
      <c r="D1167" s="23">
        <v>10.0</v>
      </c>
      <c r="E1167" s="11">
        <v>1.0</v>
      </c>
      <c r="F1167" s="10">
        <v>2.0</v>
      </c>
      <c r="G1167" s="11">
        <f>((E1167/2)*((D1167-1)/4))-(E1167/2)</f>
        <v>0.625</v>
      </c>
      <c r="H1167" s="11">
        <f t="shared" si="2"/>
        <v>153.7725</v>
      </c>
      <c r="I1167" s="11">
        <v>12.69</v>
      </c>
      <c r="J1167" s="11"/>
      <c r="K1167" s="11">
        <f>(((E1167/2)*((I1167-1)/4))*0.95)-(E1167/2)</f>
        <v>0.8881875</v>
      </c>
      <c r="L1167" s="11">
        <f t="shared" si="4"/>
        <v>167.6473125</v>
      </c>
      <c r="M1167" s="12"/>
      <c r="N1167" s="12"/>
      <c r="O1167" s="12"/>
      <c r="P1167" s="12"/>
      <c r="Q1167" s="12"/>
      <c r="R1167" s="12"/>
      <c r="S1167" s="12"/>
      <c r="T1167" s="12"/>
    </row>
    <row r="1168">
      <c r="A1168" s="9">
        <v>43216.0</v>
      </c>
      <c r="B1168" s="23" t="s">
        <v>1700</v>
      </c>
      <c r="C1168" s="23" t="s">
        <v>1464</v>
      </c>
      <c r="D1168" s="23">
        <v>3.25</v>
      </c>
      <c r="E1168" s="11">
        <v>1.0</v>
      </c>
      <c r="F1168" s="10">
        <v>3.0</v>
      </c>
      <c r="G1168" s="11">
        <f>-E1168</f>
        <v>-1</v>
      </c>
      <c r="H1168" s="11">
        <f t="shared" si="2"/>
        <v>152.7725</v>
      </c>
      <c r="I1168" s="11">
        <v>3.85</v>
      </c>
      <c r="J1168" s="11"/>
      <c r="K1168" s="11">
        <f>-E1168</f>
        <v>-1</v>
      </c>
      <c r="L1168" s="11">
        <f t="shared" si="4"/>
        <v>166.6473125</v>
      </c>
      <c r="M1168" s="12"/>
      <c r="N1168" s="12"/>
      <c r="O1168" s="12"/>
      <c r="P1168" s="12"/>
      <c r="Q1168" s="12"/>
      <c r="R1168" s="12"/>
      <c r="S1168" s="12"/>
      <c r="T1168" s="12"/>
    </row>
    <row r="1169">
      <c r="A1169" s="9">
        <v>43216.0</v>
      </c>
      <c r="B1169" s="23" t="s">
        <v>1701</v>
      </c>
      <c r="C1169" s="23" t="s">
        <v>1702</v>
      </c>
      <c r="D1169" s="23">
        <v>6.5</v>
      </c>
      <c r="E1169" s="11">
        <v>1.0</v>
      </c>
      <c r="F1169" s="10">
        <v>1.0</v>
      </c>
      <c r="G1169" s="11">
        <f>((E1169/2)*(D1169-1))+((E1169/2)*((D1169-1)/4))</f>
        <v>3.4375</v>
      </c>
      <c r="H1169" s="11">
        <f t="shared" si="2"/>
        <v>156.21</v>
      </c>
      <c r="I1169" s="11">
        <v>5.9</v>
      </c>
      <c r="J1169" s="11"/>
      <c r="K1169" s="11">
        <f>(((E1169/2)*(I1169-1))+((E1169/2)*((I1169-1)/4))*0.95)</f>
        <v>3.031875</v>
      </c>
      <c r="L1169" s="11">
        <f t="shared" si="4"/>
        <v>169.6791875</v>
      </c>
      <c r="M1169" s="12"/>
      <c r="N1169" s="12"/>
      <c r="O1169" s="12"/>
      <c r="P1169" s="12"/>
      <c r="Q1169" s="12"/>
      <c r="R1169" s="12"/>
      <c r="S1169" s="12"/>
      <c r="T1169" s="12"/>
    </row>
    <row r="1170">
      <c r="A1170" s="9">
        <v>43216.0</v>
      </c>
      <c r="B1170" s="23" t="s">
        <v>1701</v>
      </c>
      <c r="C1170" s="23" t="s">
        <v>1703</v>
      </c>
      <c r="D1170" s="23">
        <v>11.0</v>
      </c>
      <c r="E1170" s="11">
        <v>1.0</v>
      </c>
      <c r="F1170" s="10">
        <v>11.0</v>
      </c>
      <c r="G1170" s="11">
        <f t="shared" ref="G1170:G1172" si="429">-E1170</f>
        <v>-1</v>
      </c>
      <c r="H1170" s="11">
        <f t="shared" si="2"/>
        <v>155.21</v>
      </c>
      <c r="I1170" s="11">
        <v>11.2</v>
      </c>
      <c r="J1170" s="11"/>
      <c r="K1170" s="11">
        <f t="shared" ref="K1170:K1172" si="430">-E1170</f>
        <v>-1</v>
      </c>
      <c r="L1170" s="11">
        <f t="shared" si="4"/>
        <v>168.6791875</v>
      </c>
      <c r="M1170" s="12"/>
      <c r="N1170" s="12"/>
      <c r="O1170" s="12"/>
      <c r="P1170" s="12"/>
      <c r="Q1170" s="12"/>
      <c r="R1170" s="12"/>
      <c r="S1170" s="12"/>
      <c r="T1170" s="12"/>
    </row>
    <row r="1171">
      <c r="A1171" s="9">
        <v>43217.0</v>
      </c>
      <c r="B1171" s="23" t="s">
        <v>1704</v>
      </c>
      <c r="C1171" s="23" t="s">
        <v>1705</v>
      </c>
      <c r="D1171" s="23">
        <v>3.5</v>
      </c>
      <c r="E1171" s="11">
        <v>1.0</v>
      </c>
      <c r="F1171" s="10">
        <v>2.0</v>
      </c>
      <c r="G1171" s="11">
        <f t="shared" si="429"/>
        <v>-1</v>
      </c>
      <c r="H1171" s="11">
        <f t="shared" si="2"/>
        <v>154.21</v>
      </c>
      <c r="I1171" s="11">
        <v>4.1</v>
      </c>
      <c r="J1171" s="11"/>
      <c r="K1171" s="11">
        <f t="shared" si="430"/>
        <v>-1</v>
      </c>
      <c r="L1171" s="11">
        <f t="shared" si="4"/>
        <v>167.6791875</v>
      </c>
      <c r="M1171" s="12"/>
      <c r="N1171" s="12"/>
      <c r="O1171" s="12"/>
      <c r="P1171" s="12"/>
      <c r="Q1171" s="12"/>
      <c r="R1171" s="12"/>
      <c r="S1171" s="12"/>
      <c r="T1171" s="12"/>
    </row>
    <row r="1172">
      <c r="A1172" s="9">
        <v>43217.0</v>
      </c>
      <c r="B1172" s="23" t="s">
        <v>1704</v>
      </c>
      <c r="C1172" s="23" t="s">
        <v>1706</v>
      </c>
      <c r="D1172" s="23">
        <v>10.0</v>
      </c>
      <c r="E1172" s="11">
        <v>1.0</v>
      </c>
      <c r="F1172" s="10">
        <v>9.0</v>
      </c>
      <c r="G1172" s="11">
        <f t="shared" si="429"/>
        <v>-1</v>
      </c>
      <c r="H1172" s="11">
        <f t="shared" si="2"/>
        <v>153.21</v>
      </c>
      <c r="I1172" s="11">
        <v>15.23</v>
      </c>
      <c r="J1172" s="11"/>
      <c r="K1172" s="11">
        <f t="shared" si="430"/>
        <v>-1</v>
      </c>
      <c r="L1172" s="11">
        <f t="shared" si="4"/>
        <v>166.6791875</v>
      </c>
      <c r="M1172" s="12"/>
      <c r="N1172" s="12"/>
      <c r="O1172" s="12"/>
      <c r="P1172" s="12"/>
      <c r="Q1172" s="12"/>
      <c r="R1172" s="12"/>
      <c r="S1172" s="12"/>
      <c r="T1172" s="12"/>
    </row>
    <row r="1173">
      <c r="A1173" s="9">
        <v>43217.0</v>
      </c>
      <c r="B1173" s="23" t="s">
        <v>1707</v>
      </c>
      <c r="C1173" s="23" t="s">
        <v>1708</v>
      </c>
      <c r="D1173" s="23">
        <v>11.0</v>
      </c>
      <c r="E1173" s="11">
        <v>1.0</v>
      </c>
      <c r="F1173" s="10">
        <v>1.0</v>
      </c>
      <c r="G1173" s="11">
        <f>((E1173/2)*(D1173-1))+((E1173/2)*((D1173-1)/4))</f>
        <v>6.25</v>
      </c>
      <c r="H1173" s="11">
        <f t="shared" si="2"/>
        <v>159.46</v>
      </c>
      <c r="I1173" s="11">
        <v>5.74</v>
      </c>
      <c r="J1173" s="11"/>
      <c r="K1173" s="11">
        <f>(((E1173/2)*(I1173-1))+((E1173/2)*((I1173-1)/4))*0.95)</f>
        <v>2.932875</v>
      </c>
      <c r="L1173" s="11">
        <f t="shared" si="4"/>
        <v>169.6120625</v>
      </c>
      <c r="M1173" s="12"/>
      <c r="N1173" s="12"/>
      <c r="O1173" s="12"/>
      <c r="P1173" s="12"/>
      <c r="Q1173" s="12"/>
      <c r="R1173" s="12"/>
      <c r="S1173" s="12"/>
      <c r="T1173" s="12"/>
    </row>
    <row r="1174">
      <c r="A1174" s="9">
        <v>43217.0</v>
      </c>
      <c r="B1174" s="23" t="s">
        <v>1707</v>
      </c>
      <c r="C1174" s="23" t="s">
        <v>1709</v>
      </c>
      <c r="D1174" s="23">
        <v>17.0</v>
      </c>
      <c r="E1174" s="11">
        <v>1.0</v>
      </c>
      <c r="F1174" s="10">
        <v>12.0</v>
      </c>
      <c r="G1174" s="11">
        <f t="shared" ref="G1174:G1176" si="431">-E1174</f>
        <v>-1</v>
      </c>
      <c r="H1174" s="11">
        <f t="shared" si="2"/>
        <v>158.46</v>
      </c>
      <c r="I1174" s="11">
        <v>18.5</v>
      </c>
      <c r="J1174" s="11"/>
      <c r="K1174" s="11">
        <f t="shared" ref="K1174:K1176" si="432">-E1174</f>
        <v>-1</v>
      </c>
      <c r="L1174" s="11">
        <f t="shared" si="4"/>
        <v>168.6120625</v>
      </c>
      <c r="M1174" s="12"/>
      <c r="N1174" s="12"/>
      <c r="O1174" s="12"/>
      <c r="P1174" s="12"/>
      <c r="Q1174" s="12"/>
      <c r="R1174" s="12"/>
      <c r="S1174" s="12"/>
      <c r="T1174" s="12"/>
    </row>
    <row r="1175">
      <c r="A1175" s="9">
        <v>43217.0</v>
      </c>
      <c r="B1175" s="23" t="s">
        <v>1707</v>
      </c>
      <c r="C1175" s="23" t="s">
        <v>1710</v>
      </c>
      <c r="D1175" s="23">
        <v>7.0</v>
      </c>
      <c r="E1175" s="11">
        <v>1.0</v>
      </c>
      <c r="F1175" s="10">
        <v>14.0</v>
      </c>
      <c r="G1175" s="11">
        <f t="shared" si="431"/>
        <v>-1</v>
      </c>
      <c r="H1175" s="11">
        <f t="shared" si="2"/>
        <v>157.46</v>
      </c>
      <c r="I1175" s="11">
        <v>10.81</v>
      </c>
      <c r="J1175" s="11"/>
      <c r="K1175" s="11">
        <f t="shared" si="432"/>
        <v>-1</v>
      </c>
      <c r="L1175" s="11">
        <f t="shared" si="4"/>
        <v>167.6120625</v>
      </c>
      <c r="M1175" s="12"/>
      <c r="N1175" s="12"/>
      <c r="O1175" s="12"/>
      <c r="P1175" s="12"/>
      <c r="Q1175" s="12"/>
      <c r="R1175" s="12"/>
      <c r="S1175" s="12"/>
      <c r="T1175" s="12"/>
    </row>
    <row r="1176">
      <c r="A1176" s="9">
        <v>43217.0</v>
      </c>
      <c r="B1176" s="23" t="s">
        <v>1711</v>
      </c>
      <c r="C1176" s="23" t="s">
        <v>1712</v>
      </c>
      <c r="D1176" s="23">
        <v>9.0</v>
      </c>
      <c r="E1176" s="11">
        <v>1.0</v>
      </c>
      <c r="F1176" s="10">
        <v>5.0</v>
      </c>
      <c r="G1176" s="11">
        <f t="shared" si="431"/>
        <v>-1</v>
      </c>
      <c r="H1176" s="11">
        <f t="shared" si="2"/>
        <v>156.46</v>
      </c>
      <c r="I1176" s="11">
        <v>10.5</v>
      </c>
      <c r="J1176" s="11"/>
      <c r="K1176" s="11">
        <f t="shared" si="432"/>
        <v>-1</v>
      </c>
      <c r="L1176" s="11">
        <f t="shared" si="4"/>
        <v>166.6120625</v>
      </c>
      <c r="M1176" s="12"/>
      <c r="N1176" s="12"/>
      <c r="O1176" s="12"/>
      <c r="P1176" s="12"/>
      <c r="Q1176" s="12"/>
      <c r="R1176" s="12"/>
      <c r="S1176" s="12"/>
      <c r="T1176" s="12"/>
    </row>
    <row r="1177">
      <c r="A1177" s="9">
        <v>43217.0</v>
      </c>
      <c r="B1177" s="23" t="s">
        <v>1713</v>
      </c>
      <c r="C1177" s="23" t="s">
        <v>1714</v>
      </c>
      <c r="D1177" s="23">
        <v>5.0</v>
      </c>
      <c r="E1177" s="11">
        <v>1.0</v>
      </c>
      <c r="F1177" s="10">
        <v>2.0</v>
      </c>
      <c r="G1177" s="11">
        <f>((E1177/2)*((D1177-1)/4))-(E1177/2)</f>
        <v>0</v>
      </c>
      <c r="H1177" s="11">
        <f t="shared" si="2"/>
        <v>156.46</v>
      </c>
      <c r="I1177" s="11">
        <v>5.0</v>
      </c>
      <c r="J1177" s="11"/>
      <c r="K1177" s="11">
        <f>(((E1177/2)*((I1177-1)/4))*0.95)-(E1177/2)</f>
        <v>-0.025</v>
      </c>
      <c r="L1177" s="11">
        <f t="shared" si="4"/>
        <v>166.5870625</v>
      </c>
      <c r="M1177" s="12"/>
      <c r="N1177" s="12"/>
      <c r="O1177" s="12"/>
      <c r="P1177" s="12"/>
      <c r="Q1177" s="12"/>
      <c r="R1177" s="12"/>
      <c r="S1177" s="12"/>
      <c r="T1177" s="12"/>
    </row>
    <row r="1178">
      <c r="A1178" s="9">
        <v>43217.0</v>
      </c>
      <c r="B1178" s="23" t="s">
        <v>1715</v>
      </c>
      <c r="C1178" s="23" t="s">
        <v>1716</v>
      </c>
      <c r="D1178" s="23">
        <v>8.0</v>
      </c>
      <c r="E1178" s="11">
        <v>1.0</v>
      </c>
      <c r="F1178" s="10">
        <v>7.0</v>
      </c>
      <c r="G1178" s="11">
        <f t="shared" ref="G1178:G1180" si="433">-E1178</f>
        <v>-1</v>
      </c>
      <c r="H1178" s="11">
        <f t="shared" si="2"/>
        <v>155.46</v>
      </c>
      <c r="I1178" s="11">
        <v>10.31</v>
      </c>
      <c r="J1178" s="11"/>
      <c r="K1178" s="11">
        <f t="shared" ref="K1178:K1180" si="434">-E1178</f>
        <v>-1</v>
      </c>
      <c r="L1178" s="11">
        <f t="shared" si="4"/>
        <v>165.5870625</v>
      </c>
      <c r="M1178" s="12"/>
      <c r="N1178" s="12"/>
      <c r="O1178" s="12"/>
      <c r="P1178" s="12"/>
      <c r="Q1178" s="12"/>
      <c r="R1178" s="12"/>
      <c r="S1178" s="12"/>
      <c r="T1178" s="12"/>
    </row>
    <row r="1179">
      <c r="A1179" s="9">
        <v>43217.0</v>
      </c>
      <c r="B1179" s="23" t="s">
        <v>1715</v>
      </c>
      <c r="C1179" s="23" t="s">
        <v>1717</v>
      </c>
      <c r="D1179" s="23">
        <v>6.0</v>
      </c>
      <c r="E1179" s="11">
        <v>1.0</v>
      </c>
      <c r="F1179" s="10">
        <v>11.0</v>
      </c>
      <c r="G1179" s="11">
        <f t="shared" si="433"/>
        <v>-1</v>
      </c>
      <c r="H1179" s="11">
        <f t="shared" si="2"/>
        <v>154.46</v>
      </c>
      <c r="I1179" s="11">
        <v>8.6</v>
      </c>
      <c r="J1179" s="11"/>
      <c r="K1179" s="11">
        <f t="shared" si="434"/>
        <v>-1</v>
      </c>
      <c r="L1179" s="11">
        <f t="shared" si="4"/>
        <v>164.5870625</v>
      </c>
      <c r="M1179" s="12"/>
      <c r="N1179" s="12"/>
      <c r="O1179" s="12"/>
      <c r="P1179" s="12"/>
      <c r="Q1179" s="12"/>
      <c r="R1179" s="12"/>
      <c r="S1179" s="12"/>
      <c r="T1179" s="12"/>
    </row>
    <row r="1180">
      <c r="A1180" s="9">
        <v>43217.0</v>
      </c>
      <c r="B1180" s="23" t="s">
        <v>1718</v>
      </c>
      <c r="C1180" s="23" t="s">
        <v>1719</v>
      </c>
      <c r="D1180" s="23">
        <v>17.0</v>
      </c>
      <c r="E1180" s="11">
        <v>1.0</v>
      </c>
      <c r="F1180" s="10">
        <v>7.0</v>
      </c>
      <c r="G1180" s="11">
        <f t="shared" si="433"/>
        <v>-1</v>
      </c>
      <c r="H1180" s="11">
        <f t="shared" si="2"/>
        <v>153.46</v>
      </c>
      <c r="I1180" s="11">
        <v>20.1</v>
      </c>
      <c r="J1180" s="11"/>
      <c r="K1180" s="11">
        <f t="shared" si="434"/>
        <v>-1</v>
      </c>
      <c r="L1180" s="11">
        <f t="shared" si="4"/>
        <v>163.5870625</v>
      </c>
      <c r="M1180" s="12"/>
      <c r="N1180" s="12"/>
      <c r="O1180" s="12"/>
      <c r="P1180" s="12"/>
      <c r="Q1180" s="12"/>
      <c r="R1180" s="12"/>
      <c r="S1180" s="12"/>
      <c r="T1180" s="12"/>
    </row>
    <row r="1181">
      <c r="A1181" s="9">
        <v>43217.0</v>
      </c>
      <c r="B1181" s="23" t="s">
        <v>1720</v>
      </c>
      <c r="C1181" s="23" t="s">
        <v>1721</v>
      </c>
      <c r="D1181" s="23">
        <v>5.0</v>
      </c>
      <c r="E1181" s="11">
        <v>1.0</v>
      </c>
      <c r="F1181" s="10">
        <v>1.0</v>
      </c>
      <c r="G1181" s="11">
        <f>((E1181/2)*(D1181-1))+((E1181/2)*((D1181-1)/4))</f>
        <v>2.5</v>
      </c>
      <c r="H1181" s="11">
        <f t="shared" si="2"/>
        <v>155.96</v>
      </c>
      <c r="I1181" s="11">
        <v>3.6</v>
      </c>
      <c r="J1181" s="11"/>
      <c r="K1181" s="11">
        <f>(((E1181/2)*(I1181-1))+((E1181/2)*((I1181-1)/4))*0.95)</f>
        <v>1.60875</v>
      </c>
      <c r="L1181" s="11">
        <f t="shared" si="4"/>
        <v>165.1958125</v>
      </c>
      <c r="M1181" s="12"/>
      <c r="N1181" s="12"/>
      <c r="O1181" s="12"/>
      <c r="P1181" s="12"/>
      <c r="Q1181" s="12"/>
      <c r="R1181" s="12"/>
      <c r="S1181" s="12"/>
      <c r="T1181" s="12"/>
    </row>
    <row r="1182">
      <c r="A1182" s="9">
        <v>43217.0</v>
      </c>
      <c r="B1182" s="23" t="s">
        <v>1722</v>
      </c>
      <c r="C1182" s="23" t="s">
        <v>1723</v>
      </c>
      <c r="D1182" s="23">
        <v>13.0</v>
      </c>
      <c r="E1182" s="11">
        <v>1.0</v>
      </c>
      <c r="F1182" s="10">
        <v>5.0</v>
      </c>
      <c r="G1182" s="11">
        <f t="shared" ref="G1182:G1184" si="435">-E1182</f>
        <v>-1</v>
      </c>
      <c r="H1182" s="11">
        <f t="shared" si="2"/>
        <v>154.96</v>
      </c>
      <c r="I1182" s="11">
        <v>10.85</v>
      </c>
      <c r="J1182" s="11"/>
      <c r="K1182" s="11">
        <f t="shared" ref="K1182:K1184" si="436">-E1182</f>
        <v>-1</v>
      </c>
      <c r="L1182" s="11">
        <f t="shared" si="4"/>
        <v>164.1958125</v>
      </c>
      <c r="M1182" s="12"/>
      <c r="N1182" s="12"/>
      <c r="O1182" s="12"/>
      <c r="P1182" s="12"/>
      <c r="Q1182" s="12"/>
      <c r="R1182" s="12"/>
      <c r="S1182" s="12"/>
      <c r="T1182" s="12"/>
    </row>
    <row r="1183">
      <c r="A1183" s="9">
        <v>43217.0</v>
      </c>
      <c r="B1183" s="23" t="s">
        <v>1722</v>
      </c>
      <c r="C1183" s="23" t="s">
        <v>1724</v>
      </c>
      <c r="D1183" s="23">
        <v>4.0</v>
      </c>
      <c r="E1183" s="11">
        <v>1.0</v>
      </c>
      <c r="F1183" s="10">
        <v>8.0</v>
      </c>
      <c r="G1183" s="11">
        <f t="shared" si="435"/>
        <v>-1</v>
      </c>
      <c r="H1183" s="11">
        <f t="shared" si="2"/>
        <v>153.96</v>
      </c>
      <c r="I1183" s="11">
        <v>3.41</v>
      </c>
      <c r="J1183" s="11"/>
      <c r="K1183" s="11">
        <f t="shared" si="436"/>
        <v>-1</v>
      </c>
      <c r="L1183" s="11">
        <f t="shared" si="4"/>
        <v>163.1958125</v>
      </c>
      <c r="M1183" s="12"/>
      <c r="N1183" s="12"/>
      <c r="O1183" s="12"/>
      <c r="P1183" s="12"/>
      <c r="Q1183" s="12"/>
      <c r="R1183" s="12"/>
      <c r="S1183" s="12"/>
      <c r="T1183" s="12"/>
    </row>
    <row r="1184">
      <c r="A1184" s="9">
        <v>43217.0</v>
      </c>
      <c r="B1184" s="23" t="s">
        <v>1725</v>
      </c>
      <c r="C1184" s="23" t="s">
        <v>1726</v>
      </c>
      <c r="D1184" s="23">
        <v>7.0</v>
      </c>
      <c r="E1184" s="11">
        <v>1.0</v>
      </c>
      <c r="F1184" s="10">
        <v>7.0</v>
      </c>
      <c r="G1184" s="11">
        <f t="shared" si="435"/>
        <v>-1</v>
      </c>
      <c r="H1184" s="11">
        <f t="shared" si="2"/>
        <v>152.96</v>
      </c>
      <c r="I1184" s="11">
        <v>12.89</v>
      </c>
      <c r="J1184" s="11"/>
      <c r="K1184" s="11">
        <f t="shared" si="436"/>
        <v>-1</v>
      </c>
      <c r="L1184" s="11">
        <f t="shared" si="4"/>
        <v>162.1958125</v>
      </c>
      <c r="M1184" s="12"/>
      <c r="N1184" s="12"/>
      <c r="O1184" s="12"/>
      <c r="P1184" s="12"/>
      <c r="Q1184" s="12"/>
      <c r="R1184" s="12"/>
      <c r="S1184" s="12"/>
      <c r="T1184" s="12"/>
    </row>
    <row r="1185">
      <c r="A1185" s="9">
        <v>43217.0</v>
      </c>
      <c r="B1185" s="23" t="s">
        <v>1727</v>
      </c>
      <c r="C1185" s="23" t="s">
        <v>1728</v>
      </c>
      <c r="D1185" s="23">
        <v>13.0</v>
      </c>
      <c r="E1185" s="11">
        <v>1.0</v>
      </c>
      <c r="F1185" s="10">
        <v>3.0</v>
      </c>
      <c r="G1185" s="11">
        <f>((E1185/2)*((D1185-1)/4))-(E1185/2)</f>
        <v>1</v>
      </c>
      <c r="H1185" s="11">
        <f t="shared" si="2"/>
        <v>153.96</v>
      </c>
      <c r="I1185" s="11">
        <v>14.16</v>
      </c>
      <c r="J1185" s="11"/>
      <c r="K1185" s="11">
        <f>(((E1185/2)*((I1185-1)/4))*0.95)-(E1185/2)</f>
        <v>1.06275</v>
      </c>
      <c r="L1185" s="11">
        <f t="shared" si="4"/>
        <v>163.2585625</v>
      </c>
      <c r="M1185" s="12"/>
      <c r="N1185" s="12"/>
      <c r="O1185" s="12"/>
      <c r="P1185" s="12"/>
      <c r="Q1185" s="12"/>
      <c r="R1185" s="12"/>
      <c r="S1185" s="12"/>
      <c r="T1185" s="12"/>
    </row>
    <row r="1186">
      <c r="A1186" s="9">
        <v>43217.0</v>
      </c>
      <c r="B1186" s="23" t="s">
        <v>1727</v>
      </c>
      <c r="C1186" s="23" t="s">
        <v>1729</v>
      </c>
      <c r="D1186" s="23">
        <v>9.0</v>
      </c>
      <c r="E1186" s="11">
        <v>1.0</v>
      </c>
      <c r="F1186" s="10">
        <v>5.0</v>
      </c>
      <c r="G1186" s="11">
        <f t="shared" ref="G1186:G1188" si="437">-E1186</f>
        <v>-1</v>
      </c>
      <c r="H1186" s="11">
        <f t="shared" si="2"/>
        <v>152.96</v>
      </c>
      <c r="I1186" s="11">
        <v>15.57</v>
      </c>
      <c r="J1186" s="11"/>
      <c r="K1186" s="11">
        <f t="shared" ref="K1186:K1188" si="438">-E1186</f>
        <v>-1</v>
      </c>
      <c r="L1186" s="11">
        <f t="shared" si="4"/>
        <v>162.2585625</v>
      </c>
      <c r="M1186" s="12"/>
      <c r="N1186" s="12"/>
      <c r="O1186" s="12"/>
      <c r="P1186" s="12"/>
      <c r="Q1186" s="12"/>
      <c r="R1186" s="12"/>
      <c r="S1186" s="12"/>
      <c r="T1186" s="12"/>
    </row>
    <row r="1187">
      <c r="A1187" s="9">
        <v>43217.0</v>
      </c>
      <c r="B1187" s="23" t="s">
        <v>1727</v>
      </c>
      <c r="C1187" s="23" t="s">
        <v>1730</v>
      </c>
      <c r="D1187" s="23">
        <v>8.5</v>
      </c>
      <c r="E1187" s="11">
        <v>1.0</v>
      </c>
      <c r="F1187" s="10">
        <v>11.0</v>
      </c>
      <c r="G1187" s="11">
        <f t="shared" si="437"/>
        <v>-1</v>
      </c>
      <c r="H1187" s="11">
        <f t="shared" si="2"/>
        <v>151.96</v>
      </c>
      <c r="I1187" s="11">
        <v>8.2</v>
      </c>
      <c r="J1187" s="11"/>
      <c r="K1187" s="11">
        <f t="shared" si="438"/>
        <v>-1</v>
      </c>
      <c r="L1187" s="11">
        <f t="shared" si="4"/>
        <v>161.2585625</v>
      </c>
      <c r="M1187" s="12"/>
      <c r="N1187" s="12"/>
      <c r="O1187" s="12"/>
      <c r="P1187" s="12"/>
      <c r="Q1187" s="12"/>
      <c r="R1187" s="12"/>
      <c r="S1187" s="12"/>
      <c r="T1187" s="12"/>
    </row>
    <row r="1188">
      <c r="A1188" s="9">
        <v>43217.0</v>
      </c>
      <c r="B1188" s="23" t="s">
        <v>1727</v>
      </c>
      <c r="C1188" s="23" t="s">
        <v>1731</v>
      </c>
      <c r="D1188" s="23">
        <v>15.0</v>
      </c>
      <c r="E1188" s="11">
        <v>1.0</v>
      </c>
      <c r="F1188" s="10">
        <v>15.0</v>
      </c>
      <c r="G1188" s="11">
        <f t="shared" si="437"/>
        <v>-1</v>
      </c>
      <c r="H1188" s="11">
        <f t="shared" si="2"/>
        <v>150.96</v>
      </c>
      <c r="I1188" s="11">
        <v>23.1</v>
      </c>
      <c r="J1188" s="11"/>
      <c r="K1188" s="11">
        <f t="shared" si="438"/>
        <v>-1</v>
      </c>
      <c r="L1188" s="11">
        <f t="shared" si="4"/>
        <v>160.2585625</v>
      </c>
      <c r="M1188" s="12"/>
      <c r="N1188" s="12"/>
      <c r="O1188" s="12"/>
      <c r="P1188" s="12"/>
      <c r="Q1188" s="12"/>
      <c r="R1188" s="12"/>
      <c r="S1188" s="12"/>
      <c r="T1188" s="12"/>
    </row>
    <row r="1189">
      <c r="A1189" s="9">
        <v>43217.0</v>
      </c>
      <c r="B1189" s="23" t="s">
        <v>1732</v>
      </c>
      <c r="C1189" s="23" t="s">
        <v>1733</v>
      </c>
      <c r="D1189" s="23">
        <v>3.5</v>
      </c>
      <c r="E1189" s="11">
        <v>1.0</v>
      </c>
      <c r="F1189" s="10">
        <v>1.0</v>
      </c>
      <c r="G1189" s="11">
        <f>E1189*(D1189-1)</f>
        <v>2.5</v>
      </c>
      <c r="H1189" s="11">
        <f t="shared" si="2"/>
        <v>153.46</v>
      </c>
      <c r="I1189" s="11">
        <v>4.3</v>
      </c>
      <c r="J1189" s="11"/>
      <c r="K1189" s="11">
        <f>E1189*(I1189-1)*0.95</f>
        <v>3.135</v>
      </c>
      <c r="L1189" s="11">
        <f t="shared" si="4"/>
        <v>163.3935625</v>
      </c>
      <c r="M1189" s="12"/>
      <c r="N1189" s="12"/>
      <c r="O1189" s="12"/>
      <c r="P1189" s="12"/>
      <c r="Q1189" s="12"/>
      <c r="R1189" s="12"/>
      <c r="S1189" s="12"/>
      <c r="T1189" s="12"/>
    </row>
    <row r="1190">
      <c r="A1190" s="9">
        <v>43218.0</v>
      </c>
      <c r="B1190" s="23" t="s">
        <v>1734</v>
      </c>
      <c r="C1190" s="23" t="s">
        <v>164</v>
      </c>
      <c r="D1190" s="23">
        <v>7.5</v>
      </c>
      <c r="E1190" s="11">
        <v>1.0</v>
      </c>
      <c r="F1190" s="10">
        <v>3.0</v>
      </c>
      <c r="G1190" s="11">
        <f>((E1190/2)*((D1190-1)/4))-(E1190/2)</f>
        <v>0.3125</v>
      </c>
      <c r="H1190" s="11">
        <f t="shared" si="2"/>
        <v>153.7725</v>
      </c>
      <c r="I1190" s="11">
        <v>5.0</v>
      </c>
      <c r="J1190" s="11"/>
      <c r="K1190" s="11">
        <f>(((E1190/2)*((I1190-1)/4))*0.95)-(E1190/2)</f>
        <v>-0.025</v>
      </c>
      <c r="L1190" s="11">
        <f t="shared" si="4"/>
        <v>163.3685625</v>
      </c>
      <c r="M1190" s="12"/>
      <c r="N1190" s="12"/>
      <c r="O1190" s="12"/>
      <c r="P1190" s="12"/>
      <c r="Q1190" s="12"/>
      <c r="R1190" s="12"/>
      <c r="S1190" s="12"/>
      <c r="T1190" s="12"/>
    </row>
    <row r="1191">
      <c r="A1191" s="9">
        <v>43218.0</v>
      </c>
      <c r="B1191" s="23" t="s">
        <v>1735</v>
      </c>
      <c r="C1191" s="23" t="s">
        <v>1736</v>
      </c>
      <c r="D1191" s="23">
        <v>17.0</v>
      </c>
      <c r="E1191" s="11">
        <v>1.0</v>
      </c>
      <c r="F1191" s="10">
        <v>7.0</v>
      </c>
      <c r="G1191" s="11">
        <f>-E1191</f>
        <v>-1</v>
      </c>
      <c r="H1191" s="11">
        <f t="shared" si="2"/>
        <v>152.7725</v>
      </c>
      <c r="I1191" s="11">
        <v>25.0</v>
      </c>
      <c r="J1191" s="11"/>
      <c r="K1191" s="11">
        <f>-E1191</f>
        <v>-1</v>
      </c>
      <c r="L1191" s="11">
        <f t="shared" si="4"/>
        <v>162.3685625</v>
      </c>
      <c r="M1191" s="12"/>
      <c r="N1191" s="12"/>
      <c r="O1191" s="12"/>
      <c r="P1191" s="12"/>
      <c r="Q1191" s="12"/>
      <c r="R1191" s="12"/>
      <c r="S1191" s="12"/>
      <c r="T1191" s="12"/>
    </row>
    <row r="1192">
      <c r="A1192" s="9">
        <v>43218.0</v>
      </c>
      <c r="B1192" s="23" t="s">
        <v>1737</v>
      </c>
      <c r="C1192" s="23" t="s">
        <v>1577</v>
      </c>
      <c r="D1192" s="23">
        <v>13.0</v>
      </c>
      <c r="E1192" s="11">
        <v>1.0</v>
      </c>
      <c r="F1192" s="10">
        <v>2.0</v>
      </c>
      <c r="G1192" s="11">
        <f>((E1192/2)*((D1192-1)/4))-(E1192/2)</f>
        <v>1</v>
      </c>
      <c r="H1192" s="11">
        <f t="shared" si="2"/>
        <v>153.7725</v>
      </c>
      <c r="I1192" s="11">
        <v>10.7</v>
      </c>
      <c r="J1192" s="11"/>
      <c r="K1192" s="11">
        <f>(((E1192/2)*((I1192-1)/4))*0.95)-(E1192/2)</f>
        <v>0.651875</v>
      </c>
      <c r="L1192" s="11">
        <f t="shared" si="4"/>
        <v>163.0204375</v>
      </c>
      <c r="M1192" s="12"/>
      <c r="N1192" s="12"/>
      <c r="O1192" s="12"/>
      <c r="P1192" s="12"/>
      <c r="Q1192" s="12"/>
      <c r="R1192" s="12"/>
      <c r="S1192" s="12"/>
      <c r="T1192" s="12"/>
    </row>
    <row r="1193">
      <c r="A1193" s="9">
        <v>43218.0</v>
      </c>
      <c r="B1193" s="23" t="s">
        <v>1738</v>
      </c>
      <c r="C1193" s="23" t="s">
        <v>1739</v>
      </c>
      <c r="D1193" s="23">
        <v>13.0</v>
      </c>
      <c r="E1193" s="11">
        <v>1.0</v>
      </c>
      <c r="F1193" s="10">
        <v>10.0</v>
      </c>
      <c r="G1193" s="11">
        <f>-E1193</f>
        <v>-1</v>
      </c>
      <c r="H1193" s="11">
        <f t="shared" si="2"/>
        <v>152.7725</v>
      </c>
      <c r="I1193" s="11">
        <v>7.53</v>
      </c>
      <c r="J1193" s="11"/>
      <c r="K1193" s="11">
        <f>-E1193</f>
        <v>-1</v>
      </c>
      <c r="L1193" s="11">
        <f t="shared" si="4"/>
        <v>162.0204375</v>
      </c>
      <c r="M1193" s="12"/>
      <c r="N1193" s="12"/>
      <c r="O1193" s="12"/>
      <c r="P1193" s="12"/>
      <c r="Q1193" s="12"/>
      <c r="R1193" s="12"/>
      <c r="S1193" s="12"/>
      <c r="T1193" s="12"/>
    </row>
    <row r="1194">
      <c r="A1194" s="9">
        <v>43218.0</v>
      </c>
      <c r="B1194" s="23" t="s">
        <v>1740</v>
      </c>
      <c r="C1194" s="23" t="s">
        <v>1741</v>
      </c>
      <c r="D1194" s="23">
        <v>21.0</v>
      </c>
      <c r="E1194" s="11">
        <v>1.0</v>
      </c>
      <c r="F1194" s="10">
        <v>1.0</v>
      </c>
      <c r="G1194" s="11">
        <f>((E1194/2)*(D1194-1))+((E1194/2)*((D1194-1)/4))</f>
        <v>12.5</v>
      </c>
      <c r="H1194" s="11">
        <f t="shared" si="2"/>
        <v>165.2725</v>
      </c>
      <c r="I1194" s="11">
        <v>21.0</v>
      </c>
      <c r="J1194" s="11"/>
      <c r="K1194" s="11">
        <f>(((E1194/2)*(I1194-1))+((E1194/2)*((I1194-1)/4))*0.95)</f>
        <v>12.375</v>
      </c>
      <c r="L1194" s="11">
        <f t="shared" si="4"/>
        <v>174.3954375</v>
      </c>
      <c r="M1194" s="12"/>
      <c r="N1194" s="12"/>
      <c r="O1194" s="12"/>
      <c r="P1194" s="12"/>
      <c r="Q1194" s="12"/>
      <c r="R1194" s="12"/>
      <c r="S1194" s="12"/>
      <c r="T1194" s="12"/>
    </row>
    <row r="1195">
      <c r="A1195" s="9">
        <v>43218.0</v>
      </c>
      <c r="B1195" s="23" t="s">
        <v>1740</v>
      </c>
      <c r="C1195" s="23" t="s">
        <v>796</v>
      </c>
      <c r="D1195" s="23">
        <v>17.0</v>
      </c>
      <c r="E1195" s="11">
        <v>1.0</v>
      </c>
      <c r="F1195" s="10">
        <v>6.0</v>
      </c>
      <c r="G1195" s="11">
        <f t="shared" ref="G1195:G1198" si="439">-E1195</f>
        <v>-1</v>
      </c>
      <c r="H1195" s="11">
        <f t="shared" si="2"/>
        <v>164.2725</v>
      </c>
      <c r="I1195" s="11">
        <v>21.06</v>
      </c>
      <c r="J1195" s="11"/>
      <c r="K1195" s="11">
        <f t="shared" ref="K1195:K1198" si="440">-E1195</f>
        <v>-1</v>
      </c>
      <c r="L1195" s="11">
        <f t="shared" si="4"/>
        <v>173.3954375</v>
      </c>
      <c r="M1195" s="12"/>
      <c r="N1195" s="12"/>
      <c r="O1195" s="12"/>
      <c r="P1195" s="12"/>
      <c r="Q1195" s="12"/>
      <c r="R1195" s="12"/>
      <c r="S1195" s="12"/>
      <c r="T1195" s="12"/>
    </row>
    <row r="1196">
      <c r="A1196" s="9">
        <v>43218.0</v>
      </c>
      <c r="B1196" s="23" t="s">
        <v>1740</v>
      </c>
      <c r="C1196" s="23" t="s">
        <v>1742</v>
      </c>
      <c r="D1196" s="23">
        <v>10.0</v>
      </c>
      <c r="E1196" s="11">
        <v>1.0</v>
      </c>
      <c r="F1196" s="10">
        <v>11.0</v>
      </c>
      <c r="G1196" s="11">
        <f t="shared" si="439"/>
        <v>-1</v>
      </c>
      <c r="H1196" s="11">
        <f t="shared" si="2"/>
        <v>163.2725</v>
      </c>
      <c r="I1196" s="11">
        <v>13.39</v>
      </c>
      <c r="J1196" s="11"/>
      <c r="K1196" s="11">
        <f t="shared" si="440"/>
        <v>-1</v>
      </c>
      <c r="L1196" s="11">
        <f t="shared" si="4"/>
        <v>172.3954375</v>
      </c>
      <c r="M1196" s="12"/>
      <c r="N1196" s="12"/>
      <c r="O1196" s="12"/>
      <c r="P1196" s="12"/>
      <c r="Q1196" s="12"/>
      <c r="R1196" s="12"/>
      <c r="S1196" s="12"/>
      <c r="T1196" s="12"/>
    </row>
    <row r="1197">
      <c r="A1197" s="9">
        <v>43218.0</v>
      </c>
      <c r="B1197" s="23" t="s">
        <v>1740</v>
      </c>
      <c r="C1197" s="23" t="s">
        <v>1743</v>
      </c>
      <c r="D1197" s="23">
        <v>17.0</v>
      </c>
      <c r="E1197" s="11">
        <v>1.0</v>
      </c>
      <c r="F1197" s="10">
        <v>12.0</v>
      </c>
      <c r="G1197" s="11">
        <f t="shared" si="439"/>
        <v>-1</v>
      </c>
      <c r="H1197" s="11">
        <f t="shared" si="2"/>
        <v>162.2725</v>
      </c>
      <c r="I1197" s="11">
        <v>25.0</v>
      </c>
      <c r="J1197" s="11"/>
      <c r="K1197" s="11">
        <f t="shared" si="440"/>
        <v>-1</v>
      </c>
      <c r="L1197" s="11">
        <f t="shared" si="4"/>
        <v>171.3954375</v>
      </c>
      <c r="M1197" s="12"/>
      <c r="N1197" s="12"/>
      <c r="O1197" s="12"/>
      <c r="P1197" s="12"/>
      <c r="Q1197" s="12"/>
      <c r="R1197" s="12"/>
      <c r="S1197" s="12"/>
      <c r="T1197" s="12"/>
    </row>
    <row r="1198">
      <c r="A1198" s="9">
        <v>43218.0</v>
      </c>
      <c r="B1198" s="23" t="s">
        <v>1744</v>
      </c>
      <c r="C1198" s="23" t="s">
        <v>1745</v>
      </c>
      <c r="D1198" s="23">
        <v>3.5</v>
      </c>
      <c r="E1198" s="11">
        <v>1.0</v>
      </c>
      <c r="F1198" s="10">
        <v>2.0</v>
      </c>
      <c r="G1198" s="11">
        <f t="shared" si="439"/>
        <v>-1</v>
      </c>
      <c r="H1198" s="11">
        <f t="shared" si="2"/>
        <v>161.2725</v>
      </c>
      <c r="I1198" s="11">
        <v>3.25</v>
      </c>
      <c r="J1198" s="11"/>
      <c r="K1198" s="11">
        <f t="shared" si="440"/>
        <v>-1</v>
      </c>
      <c r="L1198" s="11">
        <f t="shared" si="4"/>
        <v>170.3954375</v>
      </c>
      <c r="M1198" s="12"/>
      <c r="N1198" s="12"/>
      <c r="O1198" s="12"/>
      <c r="P1198" s="12"/>
      <c r="Q1198" s="12"/>
      <c r="R1198" s="12"/>
      <c r="S1198" s="12"/>
      <c r="T1198" s="12"/>
    </row>
    <row r="1199">
      <c r="A1199" s="9">
        <v>43218.0</v>
      </c>
      <c r="B1199" s="23" t="s">
        <v>1746</v>
      </c>
      <c r="C1199" s="23" t="s">
        <v>1747</v>
      </c>
      <c r="D1199" s="23">
        <v>8.5</v>
      </c>
      <c r="E1199" s="11">
        <v>1.0</v>
      </c>
      <c r="F1199" s="10">
        <v>1.0</v>
      </c>
      <c r="G1199" s="11">
        <f>((E1199/2)*(D1199-1))+((E1199/2)*((D1199-1)/4))</f>
        <v>4.6875</v>
      </c>
      <c r="H1199" s="11">
        <f t="shared" si="2"/>
        <v>165.96</v>
      </c>
      <c r="I1199" s="11">
        <v>9.4</v>
      </c>
      <c r="J1199" s="11"/>
      <c r="K1199" s="11">
        <f>(((E1199/2)*(I1199-1))+((E1199/2)*((I1199-1)/4))*0.95)</f>
        <v>5.1975</v>
      </c>
      <c r="L1199" s="11">
        <f t="shared" si="4"/>
        <v>175.5929375</v>
      </c>
      <c r="M1199" s="12"/>
      <c r="N1199" s="12"/>
      <c r="O1199" s="12"/>
      <c r="P1199" s="12"/>
      <c r="Q1199" s="12"/>
      <c r="R1199" s="12"/>
      <c r="S1199" s="12"/>
      <c r="T1199" s="12"/>
    </row>
    <row r="1200">
      <c r="A1200" s="9">
        <v>43218.0</v>
      </c>
      <c r="B1200" s="23" t="s">
        <v>1746</v>
      </c>
      <c r="C1200" s="23" t="s">
        <v>1748</v>
      </c>
      <c r="D1200" s="23">
        <v>17.0</v>
      </c>
      <c r="E1200" s="11">
        <v>1.0</v>
      </c>
      <c r="F1200" s="10">
        <v>5.0</v>
      </c>
      <c r="G1200" s="11">
        <f t="shared" ref="G1200:G1201" si="441">-E1200</f>
        <v>-1</v>
      </c>
      <c r="H1200" s="11">
        <f t="shared" si="2"/>
        <v>164.96</v>
      </c>
      <c r="I1200" s="11">
        <v>20.28</v>
      </c>
      <c r="J1200" s="11"/>
      <c r="K1200" s="11">
        <f t="shared" ref="K1200:K1201" si="442">-E1200</f>
        <v>-1</v>
      </c>
      <c r="L1200" s="11">
        <f t="shared" si="4"/>
        <v>174.5929375</v>
      </c>
      <c r="M1200" s="12"/>
      <c r="N1200" s="12"/>
      <c r="O1200" s="12"/>
      <c r="P1200" s="12"/>
      <c r="Q1200" s="12"/>
      <c r="R1200" s="12"/>
      <c r="S1200" s="12"/>
      <c r="T1200" s="12"/>
    </row>
    <row r="1201">
      <c r="A1201" s="9">
        <v>43218.0</v>
      </c>
      <c r="B1201" s="23" t="s">
        <v>1746</v>
      </c>
      <c r="C1201" s="23" t="s">
        <v>638</v>
      </c>
      <c r="D1201" s="23">
        <v>34.0</v>
      </c>
      <c r="E1201" s="11">
        <v>1.0</v>
      </c>
      <c r="F1201" s="10">
        <v>6.0</v>
      </c>
      <c r="G1201" s="11">
        <f t="shared" si="441"/>
        <v>-1</v>
      </c>
      <c r="H1201" s="11">
        <f t="shared" si="2"/>
        <v>163.96</v>
      </c>
      <c r="I1201" s="11">
        <v>20.0</v>
      </c>
      <c r="J1201" s="11"/>
      <c r="K1201" s="11">
        <f t="shared" si="442"/>
        <v>-1</v>
      </c>
      <c r="L1201" s="11">
        <f t="shared" si="4"/>
        <v>173.5929375</v>
      </c>
      <c r="M1201" s="12"/>
      <c r="N1201" s="12"/>
      <c r="O1201" s="12"/>
      <c r="P1201" s="12"/>
      <c r="Q1201" s="12"/>
      <c r="R1201" s="12"/>
      <c r="S1201" s="12"/>
      <c r="T1201" s="12"/>
    </row>
    <row r="1202">
      <c r="A1202" s="9">
        <v>43218.0</v>
      </c>
      <c r="B1202" s="23" t="s">
        <v>1601</v>
      </c>
      <c r="C1202" s="23" t="s">
        <v>1749</v>
      </c>
      <c r="D1202" s="23">
        <v>9.0</v>
      </c>
      <c r="E1202" s="11">
        <v>1.0</v>
      </c>
      <c r="F1202" s="10">
        <v>1.0</v>
      </c>
      <c r="G1202" s="11">
        <f>((E1202/2)*(D1202-1))+((E1202/2)*((D1202-1)/4))</f>
        <v>5</v>
      </c>
      <c r="H1202" s="11">
        <f t="shared" si="2"/>
        <v>168.96</v>
      </c>
      <c r="I1202" s="11">
        <v>11.0</v>
      </c>
      <c r="J1202" s="11"/>
      <c r="K1202" s="11">
        <f>(((E1202/2)*(I1202-1))+((E1202/2)*((I1202-1)/4))*0.95)</f>
        <v>6.1875</v>
      </c>
      <c r="L1202" s="11">
        <f t="shared" si="4"/>
        <v>179.7804375</v>
      </c>
      <c r="M1202" s="12"/>
      <c r="N1202" s="12"/>
      <c r="O1202" s="12"/>
      <c r="P1202" s="12"/>
      <c r="Q1202" s="12"/>
      <c r="R1202" s="12"/>
      <c r="S1202" s="12"/>
      <c r="T1202" s="12"/>
    </row>
    <row r="1203">
      <c r="A1203" s="9">
        <v>43218.0</v>
      </c>
      <c r="B1203" s="23" t="s">
        <v>1601</v>
      </c>
      <c r="C1203" s="23" t="s">
        <v>1750</v>
      </c>
      <c r="D1203" s="23">
        <v>5.0</v>
      </c>
      <c r="E1203" s="11">
        <v>1.0</v>
      </c>
      <c r="F1203" s="10">
        <v>5.0</v>
      </c>
      <c r="G1203" s="11">
        <f>-E1203</f>
        <v>-1</v>
      </c>
      <c r="H1203" s="11">
        <f t="shared" si="2"/>
        <v>167.96</v>
      </c>
      <c r="I1203" s="11">
        <v>4.8</v>
      </c>
      <c r="J1203" s="11"/>
      <c r="K1203" s="11">
        <f>-E1203</f>
        <v>-1</v>
      </c>
      <c r="L1203" s="11">
        <f t="shared" si="4"/>
        <v>178.7804375</v>
      </c>
      <c r="M1203" s="12"/>
      <c r="N1203" s="12"/>
      <c r="O1203" s="12"/>
      <c r="P1203" s="12"/>
      <c r="Q1203" s="12"/>
      <c r="R1203" s="12"/>
      <c r="S1203" s="12"/>
      <c r="T1203" s="12"/>
    </row>
    <row r="1204">
      <c r="A1204" s="9">
        <v>43218.0</v>
      </c>
      <c r="B1204" s="23" t="s">
        <v>1725</v>
      </c>
      <c r="C1204" s="23" t="s">
        <v>1751</v>
      </c>
      <c r="D1204" s="23">
        <v>2.62</v>
      </c>
      <c r="E1204" s="11">
        <v>1.0</v>
      </c>
      <c r="F1204" s="10">
        <v>1.0</v>
      </c>
      <c r="G1204" s="11">
        <f>E1204*(D1204-1)</f>
        <v>1.62</v>
      </c>
      <c r="H1204" s="11">
        <f t="shared" si="2"/>
        <v>169.58</v>
      </c>
      <c r="I1204" s="11">
        <v>2.6</v>
      </c>
      <c r="J1204" s="11"/>
      <c r="K1204" s="11">
        <f>E1204*(I1204-1)*0.95</f>
        <v>1.52</v>
      </c>
      <c r="L1204" s="11">
        <f t="shared" si="4"/>
        <v>180.3004375</v>
      </c>
      <c r="M1204" s="12"/>
      <c r="N1204" s="12"/>
      <c r="O1204" s="12"/>
      <c r="P1204" s="12"/>
      <c r="Q1204" s="12"/>
      <c r="R1204" s="12"/>
      <c r="S1204" s="12"/>
      <c r="T1204" s="12"/>
    </row>
    <row r="1205">
      <c r="A1205" s="9">
        <v>43218.0</v>
      </c>
      <c r="B1205" s="23" t="s">
        <v>1752</v>
      </c>
      <c r="C1205" s="23" t="s">
        <v>1753</v>
      </c>
      <c r="D1205" s="23">
        <v>4.5</v>
      </c>
      <c r="E1205" s="11">
        <v>1.0</v>
      </c>
      <c r="F1205" s="10">
        <v>2.0</v>
      </c>
      <c r="G1205" s="11">
        <f t="shared" ref="G1205:G1207" si="443">-E1205</f>
        <v>-1</v>
      </c>
      <c r="H1205" s="11">
        <f t="shared" si="2"/>
        <v>168.58</v>
      </c>
      <c r="I1205" s="11">
        <v>5.44</v>
      </c>
      <c r="J1205" s="11"/>
      <c r="K1205" s="11">
        <f t="shared" ref="K1205:K1207" si="444">-E1205</f>
        <v>-1</v>
      </c>
      <c r="L1205" s="11">
        <f t="shared" si="4"/>
        <v>179.3004375</v>
      </c>
      <c r="M1205" s="12"/>
      <c r="N1205" s="12"/>
      <c r="O1205" s="12"/>
      <c r="P1205" s="12"/>
      <c r="Q1205" s="12"/>
      <c r="R1205" s="12"/>
      <c r="S1205" s="12"/>
      <c r="T1205" s="12"/>
    </row>
    <row r="1206">
      <c r="A1206" s="9">
        <v>43218.0</v>
      </c>
      <c r="B1206" s="23" t="s">
        <v>1754</v>
      </c>
      <c r="C1206" s="23" t="s">
        <v>1755</v>
      </c>
      <c r="D1206" s="23">
        <v>15.0</v>
      </c>
      <c r="E1206" s="11">
        <v>1.0</v>
      </c>
      <c r="F1206" s="10">
        <v>6.0</v>
      </c>
      <c r="G1206" s="11">
        <f t="shared" si="443"/>
        <v>-1</v>
      </c>
      <c r="H1206" s="11">
        <f t="shared" si="2"/>
        <v>167.58</v>
      </c>
      <c r="I1206" s="11">
        <v>11.3</v>
      </c>
      <c r="J1206" s="11"/>
      <c r="K1206" s="11">
        <f t="shared" si="444"/>
        <v>-1</v>
      </c>
      <c r="L1206" s="11">
        <f t="shared" si="4"/>
        <v>178.3004375</v>
      </c>
      <c r="M1206" s="12"/>
      <c r="N1206" s="12"/>
      <c r="O1206" s="12"/>
      <c r="P1206" s="12"/>
      <c r="Q1206" s="12"/>
      <c r="R1206" s="12"/>
      <c r="S1206" s="12"/>
      <c r="T1206" s="12"/>
    </row>
    <row r="1207">
      <c r="A1207" s="9">
        <v>43218.0</v>
      </c>
      <c r="B1207" s="23" t="s">
        <v>1754</v>
      </c>
      <c r="C1207" s="23" t="s">
        <v>1756</v>
      </c>
      <c r="D1207" s="23">
        <v>15.0</v>
      </c>
      <c r="E1207" s="11">
        <v>1.0</v>
      </c>
      <c r="F1207" s="10" t="s">
        <v>42</v>
      </c>
      <c r="G1207" s="11">
        <f t="shared" si="443"/>
        <v>-1</v>
      </c>
      <c r="H1207" s="11">
        <f t="shared" si="2"/>
        <v>166.58</v>
      </c>
      <c r="I1207" s="11">
        <v>17.84</v>
      </c>
      <c r="J1207" s="11"/>
      <c r="K1207" s="11">
        <f t="shared" si="444"/>
        <v>-1</v>
      </c>
      <c r="L1207" s="11">
        <f t="shared" si="4"/>
        <v>177.3004375</v>
      </c>
      <c r="M1207" s="12"/>
      <c r="N1207" s="12"/>
      <c r="O1207" s="12"/>
      <c r="P1207" s="12"/>
      <c r="Q1207" s="12"/>
      <c r="R1207" s="12"/>
      <c r="S1207" s="12"/>
      <c r="T1207" s="12"/>
    </row>
    <row r="1208">
      <c r="A1208" s="9">
        <v>43218.0</v>
      </c>
      <c r="B1208" s="23" t="s">
        <v>1757</v>
      </c>
      <c r="C1208" s="23" t="s">
        <v>1758</v>
      </c>
      <c r="D1208" s="23">
        <v>7.0</v>
      </c>
      <c r="E1208" s="11">
        <v>1.0</v>
      </c>
      <c r="F1208" s="10">
        <v>1.0</v>
      </c>
      <c r="G1208" s="11">
        <f>((E1208/2)*(D1208-1))+((E1208/2)*((D1208-1)/4))</f>
        <v>3.75</v>
      </c>
      <c r="H1208" s="11">
        <f t="shared" si="2"/>
        <v>170.33</v>
      </c>
      <c r="I1208" s="11">
        <v>8.65</v>
      </c>
      <c r="J1208" s="11"/>
      <c r="K1208" s="11">
        <f>(((E1208/2)*(I1208-1))+((E1208/2)*((I1208-1)/4))*0.95)</f>
        <v>4.7334375</v>
      </c>
      <c r="L1208" s="11">
        <f t="shared" si="4"/>
        <v>182.033875</v>
      </c>
      <c r="M1208" s="12"/>
      <c r="N1208" s="12"/>
      <c r="O1208" s="12"/>
      <c r="P1208" s="12"/>
      <c r="Q1208" s="12"/>
      <c r="R1208" s="12"/>
      <c r="S1208" s="12"/>
      <c r="T1208" s="12"/>
    </row>
    <row r="1209">
      <c r="A1209" s="9">
        <v>43220.0</v>
      </c>
      <c r="B1209" s="23" t="s">
        <v>1759</v>
      </c>
      <c r="C1209" s="23" t="s">
        <v>1760</v>
      </c>
      <c r="D1209" s="23">
        <v>8.5</v>
      </c>
      <c r="E1209" s="11">
        <v>1.0</v>
      </c>
      <c r="F1209" s="10">
        <v>9.0</v>
      </c>
      <c r="G1209" s="11">
        <f>-E1209</f>
        <v>-1</v>
      </c>
      <c r="H1209" s="11">
        <f t="shared" si="2"/>
        <v>169.33</v>
      </c>
      <c r="I1209" s="11">
        <v>5.99</v>
      </c>
      <c r="J1209" s="11"/>
      <c r="K1209" s="11">
        <f>-E1209</f>
        <v>-1</v>
      </c>
      <c r="L1209" s="11">
        <f t="shared" si="4"/>
        <v>181.033875</v>
      </c>
      <c r="M1209" s="12"/>
      <c r="N1209" s="12"/>
      <c r="O1209" s="12"/>
      <c r="P1209" s="12"/>
      <c r="Q1209" s="12"/>
      <c r="R1209" s="12"/>
      <c r="S1209" s="12"/>
      <c r="T1209" s="12"/>
    </row>
    <row r="1210">
      <c r="A1210" s="9">
        <v>43220.0</v>
      </c>
      <c r="B1210" s="23" t="s">
        <v>1761</v>
      </c>
      <c r="C1210" s="23" t="s">
        <v>1762</v>
      </c>
      <c r="D1210" s="23">
        <v>9.0</v>
      </c>
      <c r="E1210" s="11">
        <v>1.0</v>
      </c>
      <c r="F1210" s="10">
        <v>1.0</v>
      </c>
      <c r="G1210" s="11">
        <f>((E1210/2)*(D1210-1))+((E1210/2)*((D1210-1)/4))</f>
        <v>5</v>
      </c>
      <c r="H1210" s="11">
        <f t="shared" si="2"/>
        <v>174.33</v>
      </c>
      <c r="I1210" s="11">
        <v>9.54</v>
      </c>
      <c r="J1210" s="11"/>
      <c r="K1210" s="11">
        <f>(((E1210/2)*(I1210-1))+((E1210/2)*((I1210-1)/4))*0.95)</f>
        <v>5.284125</v>
      </c>
      <c r="L1210" s="11">
        <f t="shared" si="4"/>
        <v>186.318</v>
      </c>
      <c r="M1210" s="12"/>
      <c r="N1210" s="12"/>
      <c r="O1210" s="12"/>
      <c r="P1210" s="12"/>
      <c r="Q1210" s="12"/>
      <c r="R1210" s="12"/>
      <c r="S1210" s="12"/>
      <c r="T1210" s="12"/>
    </row>
    <row r="1211">
      <c r="A1211" s="9">
        <v>43220.0</v>
      </c>
      <c r="B1211" s="23" t="s">
        <v>1761</v>
      </c>
      <c r="C1211" s="23" t="s">
        <v>1763</v>
      </c>
      <c r="D1211" s="23">
        <v>13.0</v>
      </c>
      <c r="E1211" s="11">
        <v>1.0</v>
      </c>
      <c r="F1211" s="10">
        <v>7.0</v>
      </c>
      <c r="G1211" s="11">
        <f t="shared" ref="G1211:G1215" si="445">-E1211</f>
        <v>-1</v>
      </c>
      <c r="H1211" s="11">
        <f t="shared" si="2"/>
        <v>173.33</v>
      </c>
      <c r="I1211" s="11">
        <v>12.82</v>
      </c>
      <c r="J1211" s="11"/>
      <c r="K1211" s="11">
        <f t="shared" ref="K1211:K1215" si="446">-E1211</f>
        <v>-1</v>
      </c>
      <c r="L1211" s="11">
        <f t="shared" si="4"/>
        <v>185.318</v>
      </c>
      <c r="M1211" s="12"/>
      <c r="N1211" s="12"/>
      <c r="O1211" s="12"/>
      <c r="P1211" s="12"/>
      <c r="Q1211" s="12"/>
      <c r="R1211" s="12"/>
      <c r="S1211" s="12"/>
      <c r="T1211" s="12"/>
    </row>
    <row r="1212">
      <c r="A1212" s="9">
        <v>43220.0</v>
      </c>
      <c r="B1212" s="23" t="s">
        <v>1764</v>
      </c>
      <c r="C1212" s="23" t="s">
        <v>1765</v>
      </c>
      <c r="D1212" s="23">
        <v>2.2</v>
      </c>
      <c r="E1212" s="11">
        <v>1.0</v>
      </c>
      <c r="F1212" s="10">
        <v>2.0</v>
      </c>
      <c r="G1212" s="11">
        <f t="shared" si="445"/>
        <v>-1</v>
      </c>
      <c r="H1212" s="11">
        <f t="shared" si="2"/>
        <v>172.33</v>
      </c>
      <c r="I1212" s="11">
        <v>1.85</v>
      </c>
      <c r="J1212" s="11"/>
      <c r="K1212" s="11">
        <f t="shared" si="446"/>
        <v>-1</v>
      </c>
      <c r="L1212" s="11">
        <f t="shared" si="4"/>
        <v>184.318</v>
      </c>
      <c r="M1212" s="12"/>
      <c r="N1212" s="12"/>
      <c r="O1212" s="12"/>
      <c r="P1212" s="12"/>
      <c r="Q1212" s="12"/>
      <c r="R1212" s="12"/>
      <c r="S1212" s="12"/>
      <c r="T1212" s="12"/>
    </row>
    <row r="1213">
      <c r="A1213" s="9">
        <v>43220.0</v>
      </c>
      <c r="B1213" s="23" t="s">
        <v>1766</v>
      </c>
      <c r="C1213" s="23" t="s">
        <v>164</v>
      </c>
      <c r="D1213" s="23">
        <v>7.0</v>
      </c>
      <c r="E1213" s="11">
        <v>1.0</v>
      </c>
      <c r="F1213" s="10">
        <v>5.0</v>
      </c>
      <c r="G1213" s="11">
        <f t="shared" si="445"/>
        <v>-1</v>
      </c>
      <c r="H1213" s="11">
        <f t="shared" si="2"/>
        <v>171.33</v>
      </c>
      <c r="I1213" s="11">
        <v>4.31</v>
      </c>
      <c r="J1213" s="11"/>
      <c r="K1213" s="11">
        <f t="shared" si="446"/>
        <v>-1</v>
      </c>
      <c r="L1213" s="11">
        <f t="shared" si="4"/>
        <v>183.318</v>
      </c>
      <c r="M1213" s="12"/>
      <c r="N1213" s="12"/>
      <c r="O1213" s="12"/>
      <c r="P1213" s="12"/>
      <c r="Q1213" s="12"/>
      <c r="R1213" s="12"/>
      <c r="S1213" s="12"/>
      <c r="T1213" s="12"/>
    </row>
    <row r="1214">
      <c r="A1214" s="9">
        <v>43220.0</v>
      </c>
      <c r="B1214" s="23" t="s">
        <v>1767</v>
      </c>
      <c r="C1214" s="23" t="s">
        <v>1768</v>
      </c>
      <c r="D1214" s="23">
        <v>4.0</v>
      </c>
      <c r="E1214" s="11">
        <v>1.0</v>
      </c>
      <c r="F1214" s="10">
        <v>5.0</v>
      </c>
      <c r="G1214" s="11">
        <f t="shared" si="445"/>
        <v>-1</v>
      </c>
      <c r="H1214" s="11">
        <f t="shared" si="2"/>
        <v>170.33</v>
      </c>
      <c r="I1214" s="11">
        <v>3.6</v>
      </c>
      <c r="J1214" s="11"/>
      <c r="K1214" s="11">
        <f t="shared" si="446"/>
        <v>-1</v>
      </c>
      <c r="L1214" s="11">
        <f t="shared" si="4"/>
        <v>182.318</v>
      </c>
      <c r="M1214" s="12"/>
      <c r="N1214" s="12"/>
      <c r="O1214" s="12"/>
      <c r="P1214" s="12"/>
      <c r="Q1214" s="12"/>
      <c r="R1214" s="12"/>
      <c r="S1214" s="12"/>
      <c r="T1214" s="12"/>
    </row>
    <row r="1215">
      <c r="A1215" s="9">
        <v>43220.0</v>
      </c>
      <c r="B1215" s="23" t="s">
        <v>1769</v>
      </c>
      <c r="C1215" s="23" t="s">
        <v>1770</v>
      </c>
      <c r="D1215" s="23">
        <v>6.0</v>
      </c>
      <c r="E1215" s="11">
        <v>1.0</v>
      </c>
      <c r="F1215" s="10">
        <v>5.0</v>
      </c>
      <c r="G1215" s="11">
        <f t="shared" si="445"/>
        <v>-1</v>
      </c>
      <c r="H1215" s="11">
        <f t="shared" si="2"/>
        <v>169.33</v>
      </c>
      <c r="I1215" s="11">
        <v>10.88</v>
      </c>
      <c r="J1215" s="11"/>
      <c r="K1215" s="11">
        <f t="shared" si="446"/>
        <v>-1</v>
      </c>
      <c r="L1215" s="11">
        <f t="shared" si="4"/>
        <v>181.318</v>
      </c>
      <c r="M1215" s="12"/>
      <c r="N1215" s="12"/>
      <c r="O1215" s="12"/>
      <c r="P1215" s="12"/>
      <c r="Q1215" s="12"/>
      <c r="R1215" s="12"/>
      <c r="S1215" s="12"/>
      <c r="T1215" s="12"/>
    </row>
    <row r="1216">
      <c r="A1216" s="9">
        <v>43220.0</v>
      </c>
      <c r="B1216" s="23" t="s">
        <v>1771</v>
      </c>
      <c r="C1216" s="23" t="s">
        <v>1772</v>
      </c>
      <c r="D1216" s="23">
        <v>6.5</v>
      </c>
      <c r="E1216" s="11">
        <v>1.0</v>
      </c>
      <c r="F1216" s="10">
        <v>1.0</v>
      </c>
      <c r="G1216" s="11">
        <f>((E1216/2)*(D1216-1))+((E1216/2)*((D1216-1)/4))</f>
        <v>3.4375</v>
      </c>
      <c r="H1216" s="11">
        <f t="shared" si="2"/>
        <v>172.7675</v>
      </c>
      <c r="I1216" s="11">
        <v>4.91</v>
      </c>
      <c r="J1216" s="11"/>
      <c r="K1216" s="11">
        <f>(((E1216/2)*(I1216-1))+((E1216/2)*((I1216-1)/4))*0.95)</f>
        <v>2.4193125</v>
      </c>
      <c r="L1216" s="11">
        <f t="shared" si="4"/>
        <v>183.7373125</v>
      </c>
      <c r="M1216" s="12"/>
      <c r="N1216" s="12"/>
      <c r="O1216" s="12"/>
      <c r="P1216" s="12"/>
      <c r="Q1216" s="12"/>
      <c r="R1216" s="12"/>
      <c r="S1216" s="12"/>
      <c r="T1216" s="12"/>
    </row>
    <row r="1217">
      <c r="A1217" s="9">
        <v>43220.0</v>
      </c>
      <c r="B1217" s="23" t="s">
        <v>1773</v>
      </c>
      <c r="C1217" s="23" t="s">
        <v>1774</v>
      </c>
      <c r="D1217" s="23">
        <v>8.0</v>
      </c>
      <c r="E1217" s="11">
        <v>1.0</v>
      </c>
      <c r="F1217" s="10">
        <v>12.0</v>
      </c>
      <c r="G1217" s="11">
        <f t="shared" ref="G1217:G1218" si="447">-E1217</f>
        <v>-1</v>
      </c>
      <c r="H1217" s="11">
        <f t="shared" si="2"/>
        <v>171.7675</v>
      </c>
      <c r="I1217" s="11">
        <v>9.64</v>
      </c>
      <c r="J1217" s="11"/>
      <c r="K1217" s="11">
        <f t="shared" ref="K1217:K1218" si="448">-E1217</f>
        <v>-1</v>
      </c>
      <c r="L1217" s="11">
        <f t="shared" si="4"/>
        <v>182.7373125</v>
      </c>
      <c r="M1217" s="12"/>
      <c r="N1217" s="12"/>
      <c r="O1217" s="12"/>
      <c r="P1217" s="12"/>
      <c r="Q1217" s="12"/>
      <c r="R1217" s="12"/>
      <c r="S1217" s="12"/>
      <c r="T1217" s="12"/>
    </row>
    <row r="1218">
      <c r="A1218" s="9">
        <v>43220.0</v>
      </c>
      <c r="B1218" s="23" t="s">
        <v>1773</v>
      </c>
      <c r="C1218" s="23" t="s">
        <v>1604</v>
      </c>
      <c r="D1218" s="23">
        <v>11.0</v>
      </c>
      <c r="E1218" s="11">
        <v>1.0</v>
      </c>
      <c r="F1218" s="10">
        <v>15.0</v>
      </c>
      <c r="G1218" s="11">
        <f t="shared" si="447"/>
        <v>-1</v>
      </c>
      <c r="H1218" s="11">
        <f t="shared" si="2"/>
        <v>170.7675</v>
      </c>
      <c r="I1218" s="11">
        <v>8.07</v>
      </c>
      <c r="J1218" s="11"/>
      <c r="K1218" s="11">
        <f t="shared" si="448"/>
        <v>-1</v>
      </c>
      <c r="L1218" s="11">
        <f t="shared" si="4"/>
        <v>181.7373125</v>
      </c>
      <c r="M1218" s="12"/>
      <c r="N1218" s="12"/>
      <c r="O1218" s="12"/>
      <c r="P1218" s="12"/>
      <c r="Q1218" s="12"/>
      <c r="R1218" s="12"/>
      <c r="S1218" s="12"/>
      <c r="T1218" s="12"/>
    </row>
    <row r="1219">
      <c r="A1219" s="9">
        <v>43221.0</v>
      </c>
      <c r="B1219" s="23" t="s">
        <v>1775</v>
      </c>
      <c r="C1219" s="23" t="s">
        <v>1776</v>
      </c>
      <c r="D1219" s="23">
        <v>5.5</v>
      </c>
      <c r="E1219" s="11">
        <v>1.0</v>
      </c>
      <c r="F1219" s="10">
        <v>2.0</v>
      </c>
      <c r="G1219" s="11">
        <f t="shared" ref="G1219:G1220" si="449">((E1219/2)*((D1219-1)/4))-(E1219/2)</f>
        <v>0.0625</v>
      </c>
      <c r="H1219" s="11">
        <f t="shared" si="2"/>
        <v>170.83</v>
      </c>
      <c r="I1219" s="11">
        <v>6.6</v>
      </c>
      <c r="J1219" s="11"/>
      <c r="K1219" s="11">
        <f t="shared" ref="K1219:K1220" si="450">(((E1219/2)*((I1219-1)/4))*0.95)-(E1219/2)</f>
        <v>0.165</v>
      </c>
      <c r="L1219" s="11">
        <f t="shared" si="4"/>
        <v>181.9023125</v>
      </c>
      <c r="M1219" s="12"/>
      <c r="N1219" s="12"/>
      <c r="O1219" s="12"/>
      <c r="P1219" s="12"/>
      <c r="Q1219" s="12"/>
      <c r="R1219" s="12"/>
      <c r="S1219" s="12"/>
      <c r="T1219" s="12"/>
    </row>
    <row r="1220">
      <c r="A1220" s="9">
        <v>43221.0</v>
      </c>
      <c r="B1220" s="23" t="s">
        <v>1777</v>
      </c>
      <c r="C1220" s="23" t="s">
        <v>1778</v>
      </c>
      <c r="D1220" s="23">
        <v>8.5</v>
      </c>
      <c r="E1220" s="11">
        <v>1.0</v>
      </c>
      <c r="F1220" s="10">
        <v>2.0</v>
      </c>
      <c r="G1220" s="11">
        <f t="shared" si="449"/>
        <v>0.4375</v>
      </c>
      <c r="H1220" s="11">
        <f t="shared" si="2"/>
        <v>171.2675</v>
      </c>
      <c r="I1220" s="11">
        <v>4.2</v>
      </c>
      <c r="J1220" s="11"/>
      <c r="K1220" s="11">
        <f t="shared" si="450"/>
        <v>-0.12</v>
      </c>
      <c r="L1220" s="11">
        <f t="shared" si="4"/>
        <v>181.7823125</v>
      </c>
      <c r="M1220" s="12"/>
      <c r="N1220" s="12"/>
      <c r="O1220" s="12"/>
      <c r="P1220" s="12"/>
      <c r="Q1220" s="12"/>
      <c r="R1220" s="12"/>
      <c r="S1220" s="12"/>
      <c r="T1220" s="12"/>
    </row>
    <row r="1221">
      <c r="A1221" s="9">
        <v>43221.0</v>
      </c>
      <c r="B1221" s="23" t="s">
        <v>1777</v>
      </c>
      <c r="C1221" s="23" t="s">
        <v>1779</v>
      </c>
      <c r="D1221" s="23">
        <v>4.5</v>
      </c>
      <c r="E1221" s="11">
        <v>1.0</v>
      </c>
      <c r="F1221" s="10">
        <v>3.0</v>
      </c>
      <c r="G1221" s="11">
        <f t="shared" ref="G1221:G1222" si="451">-E1221</f>
        <v>-1</v>
      </c>
      <c r="H1221" s="11">
        <f t="shared" si="2"/>
        <v>170.2675</v>
      </c>
      <c r="I1221" s="11">
        <v>3.5</v>
      </c>
      <c r="J1221" s="11"/>
      <c r="K1221" s="11">
        <f t="shared" ref="K1221:K1222" si="452">-E1221</f>
        <v>-1</v>
      </c>
      <c r="L1221" s="11">
        <f t="shared" si="4"/>
        <v>180.7823125</v>
      </c>
      <c r="M1221" s="12"/>
      <c r="N1221" s="12"/>
      <c r="O1221" s="12"/>
      <c r="P1221" s="12"/>
      <c r="Q1221" s="12"/>
      <c r="R1221" s="12"/>
      <c r="S1221" s="12"/>
      <c r="T1221" s="12"/>
    </row>
    <row r="1222">
      <c r="A1222" s="9">
        <v>43221.0</v>
      </c>
      <c r="B1222" s="23" t="s">
        <v>1780</v>
      </c>
      <c r="C1222" s="23" t="s">
        <v>1781</v>
      </c>
      <c r="D1222" s="23">
        <v>8.5</v>
      </c>
      <c r="E1222" s="11">
        <v>1.0</v>
      </c>
      <c r="F1222" s="10">
        <v>4.0</v>
      </c>
      <c r="G1222" s="11">
        <f t="shared" si="451"/>
        <v>-1</v>
      </c>
      <c r="H1222" s="11">
        <f t="shared" si="2"/>
        <v>169.2675</v>
      </c>
      <c r="I1222" s="11">
        <v>7.5</v>
      </c>
      <c r="J1222" s="11"/>
      <c r="K1222" s="11">
        <f t="shared" si="452"/>
        <v>-1</v>
      </c>
      <c r="L1222" s="11">
        <f t="shared" si="4"/>
        <v>179.7823125</v>
      </c>
      <c r="M1222" s="12"/>
      <c r="N1222" s="12"/>
      <c r="O1222" s="12"/>
      <c r="P1222" s="12"/>
      <c r="Q1222" s="12"/>
      <c r="R1222" s="12"/>
      <c r="S1222" s="12"/>
      <c r="T1222" s="12"/>
    </row>
    <row r="1223">
      <c r="A1223" s="9">
        <v>43221.0</v>
      </c>
      <c r="B1223" s="23" t="s">
        <v>1782</v>
      </c>
      <c r="C1223" s="23" t="s">
        <v>1783</v>
      </c>
      <c r="D1223" s="23">
        <v>5.0</v>
      </c>
      <c r="E1223" s="11">
        <v>1.0</v>
      </c>
      <c r="F1223" s="10">
        <v>1.0</v>
      </c>
      <c r="G1223" s="11">
        <f>((E1223/2)*(D1223-1))+((E1223/2)*((D1223-1)/4))</f>
        <v>2.5</v>
      </c>
      <c r="H1223" s="11">
        <f t="shared" si="2"/>
        <v>171.7675</v>
      </c>
      <c r="I1223" s="11">
        <v>5.4</v>
      </c>
      <c r="J1223" s="11"/>
      <c r="K1223" s="11">
        <f>(((E1223/2)*(I1223-1))+((E1223/2)*((I1223-1)/4))*0.95)</f>
        <v>2.7225</v>
      </c>
      <c r="L1223" s="11">
        <f t="shared" si="4"/>
        <v>182.5048125</v>
      </c>
      <c r="M1223" s="12"/>
      <c r="N1223" s="12"/>
      <c r="O1223" s="12"/>
      <c r="P1223" s="12"/>
      <c r="Q1223" s="12"/>
      <c r="R1223" s="12"/>
      <c r="S1223" s="12"/>
      <c r="T1223" s="12"/>
    </row>
    <row r="1224">
      <c r="A1224" s="9">
        <v>43221.0</v>
      </c>
      <c r="B1224" s="23" t="s">
        <v>1782</v>
      </c>
      <c r="C1224" s="23" t="s">
        <v>1784</v>
      </c>
      <c r="D1224" s="23">
        <v>4.5</v>
      </c>
      <c r="E1224" s="11">
        <v>1.0</v>
      </c>
      <c r="F1224" s="10">
        <v>5.0</v>
      </c>
      <c r="G1224" s="11">
        <f>-E1224</f>
        <v>-1</v>
      </c>
      <c r="H1224" s="11">
        <f t="shared" si="2"/>
        <v>170.7675</v>
      </c>
      <c r="I1224" s="11">
        <v>9.02</v>
      </c>
      <c r="J1224" s="11"/>
      <c r="K1224" s="11">
        <f>-E1224</f>
        <v>-1</v>
      </c>
      <c r="L1224" s="11">
        <f t="shared" si="4"/>
        <v>181.5048125</v>
      </c>
      <c r="M1224" s="12"/>
      <c r="N1224" s="12"/>
      <c r="O1224" s="12"/>
      <c r="P1224" s="12"/>
      <c r="Q1224" s="12"/>
      <c r="R1224" s="12"/>
      <c r="S1224" s="12"/>
      <c r="T1224" s="12"/>
    </row>
    <row r="1225">
      <c r="A1225" s="9">
        <v>43221.0</v>
      </c>
      <c r="B1225" s="23" t="s">
        <v>1785</v>
      </c>
      <c r="C1225" s="23" t="s">
        <v>1786</v>
      </c>
      <c r="D1225" s="23">
        <v>11.0</v>
      </c>
      <c r="E1225" s="11">
        <v>1.0</v>
      </c>
      <c r="F1225" s="10">
        <v>2.0</v>
      </c>
      <c r="G1225" s="11">
        <f>((E1225/2)*((D1225-1)/4))-(E1225/2)</f>
        <v>0.75</v>
      </c>
      <c r="H1225" s="11">
        <f t="shared" si="2"/>
        <v>171.5175</v>
      </c>
      <c r="I1225" s="11">
        <v>8.89</v>
      </c>
      <c r="J1225" s="11"/>
      <c r="K1225" s="11">
        <f>(((E1225/2)*((I1225-1)/4))*0.95)-(E1225/2)</f>
        <v>0.4369375</v>
      </c>
      <c r="L1225" s="11">
        <f t="shared" si="4"/>
        <v>181.94175</v>
      </c>
      <c r="M1225" s="12"/>
      <c r="N1225" s="12"/>
      <c r="O1225" s="12"/>
      <c r="P1225" s="12"/>
      <c r="Q1225" s="12"/>
      <c r="R1225" s="12"/>
      <c r="S1225" s="12"/>
      <c r="T1225" s="12"/>
    </row>
    <row r="1226">
      <c r="A1226" s="9">
        <v>43221.0</v>
      </c>
      <c r="B1226" s="23" t="s">
        <v>1787</v>
      </c>
      <c r="C1226" s="23" t="s">
        <v>1788</v>
      </c>
      <c r="D1226" s="23">
        <v>3.5</v>
      </c>
      <c r="E1226" s="11">
        <v>1.0</v>
      </c>
      <c r="F1226" s="10">
        <v>1.0</v>
      </c>
      <c r="G1226" s="11">
        <f>E1226*(D1226-1)</f>
        <v>2.5</v>
      </c>
      <c r="H1226" s="11">
        <f t="shared" si="2"/>
        <v>174.0175</v>
      </c>
      <c r="I1226" s="11">
        <v>3.95</v>
      </c>
      <c r="J1226" s="11"/>
      <c r="K1226" s="11">
        <f>E1226*(I1226-1)*0.95</f>
        <v>2.8025</v>
      </c>
      <c r="L1226" s="11">
        <f t="shared" si="4"/>
        <v>184.74425</v>
      </c>
      <c r="M1226" s="12"/>
      <c r="N1226" s="12"/>
      <c r="O1226" s="12"/>
      <c r="P1226" s="12"/>
      <c r="Q1226" s="12"/>
      <c r="R1226" s="12"/>
      <c r="S1226" s="12"/>
      <c r="T1226" s="12"/>
    </row>
    <row r="1227">
      <c r="A1227" s="9">
        <v>43221.0</v>
      </c>
      <c r="B1227" s="23" t="s">
        <v>1787</v>
      </c>
      <c r="C1227" s="23" t="s">
        <v>432</v>
      </c>
      <c r="D1227" s="23">
        <v>12.0</v>
      </c>
      <c r="E1227" s="11">
        <v>1.0</v>
      </c>
      <c r="F1227" s="10">
        <v>5.0</v>
      </c>
      <c r="G1227" s="11">
        <f t="shared" ref="G1227:G1229" si="453">-E1227</f>
        <v>-1</v>
      </c>
      <c r="H1227" s="11">
        <f t="shared" si="2"/>
        <v>173.0175</v>
      </c>
      <c r="I1227" s="11">
        <v>6.35</v>
      </c>
      <c r="J1227" s="11"/>
      <c r="K1227" s="11">
        <f t="shared" ref="K1227:K1229" si="454">-E1227</f>
        <v>-1</v>
      </c>
      <c r="L1227" s="11">
        <f t="shared" si="4"/>
        <v>183.74425</v>
      </c>
      <c r="M1227" s="12"/>
      <c r="N1227" s="12"/>
      <c r="O1227" s="12"/>
      <c r="P1227" s="12"/>
      <c r="Q1227" s="12"/>
      <c r="R1227" s="12"/>
      <c r="S1227" s="12"/>
      <c r="T1227" s="12"/>
    </row>
    <row r="1228">
      <c r="A1228" s="9">
        <v>43221.0</v>
      </c>
      <c r="B1228" s="23" t="s">
        <v>1789</v>
      </c>
      <c r="C1228" s="23" t="s">
        <v>1790</v>
      </c>
      <c r="D1228" s="23">
        <v>3.5</v>
      </c>
      <c r="E1228" s="11">
        <v>1.0</v>
      </c>
      <c r="F1228" s="10">
        <v>2.0</v>
      </c>
      <c r="G1228" s="11">
        <f t="shared" si="453"/>
        <v>-1</v>
      </c>
      <c r="H1228" s="11">
        <f t="shared" si="2"/>
        <v>172.0175</v>
      </c>
      <c r="I1228" s="11">
        <v>3.28</v>
      </c>
      <c r="J1228" s="11"/>
      <c r="K1228" s="11">
        <f t="shared" si="454"/>
        <v>-1</v>
      </c>
      <c r="L1228" s="11">
        <f t="shared" si="4"/>
        <v>182.74425</v>
      </c>
      <c r="M1228" s="12"/>
      <c r="N1228" s="12"/>
      <c r="O1228" s="12"/>
      <c r="P1228" s="12"/>
      <c r="Q1228" s="12"/>
      <c r="R1228" s="12"/>
      <c r="S1228" s="12"/>
      <c r="T1228" s="12"/>
    </row>
    <row r="1229">
      <c r="A1229" s="9">
        <v>43221.0</v>
      </c>
      <c r="B1229" s="23" t="s">
        <v>1789</v>
      </c>
      <c r="C1229" s="23" t="s">
        <v>1791</v>
      </c>
      <c r="D1229" s="23">
        <v>5.5</v>
      </c>
      <c r="E1229" s="11">
        <v>1.0</v>
      </c>
      <c r="F1229" s="10">
        <v>4.0</v>
      </c>
      <c r="G1229" s="11">
        <f t="shared" si="453"/>
        <v>-1</v>
      </c>
      <c r="H1229" s="11">
        <f t="shared" si="2"/>
        <v>171.0175</v>
      </c>
      <c r="I1229" s="11">
        <v>3.96</v>
      </c>
      <c r="J1229" s="11"/>
      <c r="K1229" s="11">
        <f t="shared" si="454"/>
        <v>-1</v>
      </c>
      <c r="L1229" s="11">
        <f t="shared" si="4"/>
        <v>181.74425</v>
      </c>
      <c r="M1229" s="12"/>
      <c r="N1229" s="12"/>
      <c r="O1229" s="12"/>
      <c r="P1229" s="12"/>
      <c r="Q1229" s="12"/>
      <c r="R1229" s="12"/>
      <c r="S1229" s="12"/>
      <c r="T1229" s="12"/>
    </row>
    <row r="1230">
      <c r="A1230" s="9">
        <v>43222.0</v>
      </c>
      <c r="B1230" s="23" t="s">
        <v>1792</v>
      </c>
      <c r="C1230" s="23" t="s">
        <v>451</v>
      </c>
      <c r="D1230" s="23">
        <v>7.0</v>
      </c>
      <c r="E1230" s="11">
        <v>1.0</v>
      </c>
      <c r="F1230" s="10">
        <v>1.0</v>
      </c>
      <c r="G1230" s="11">
        <f>((E1230/2)*(D1230-1))+((E1230/2)*((D1230-1)/4))</f>
        <v>3.75</v>
      </c>
      <c r="H1230" s="11">
        <f t="shared" si="2"/>
        <v>174.7675</v>
      </c>
      <c r="I1230" s="11">
        <v>8.49</v>
      </c>
      <c r="J1230" s="11"/>
      <c r="K1230" s="11">
        <f>(((E1230/2)*(I1230-1))+((E1230/2)*((I1230-1)/4))*0.95)</f>
        <v>4.6344375</v>
      </c>
      <c r="L1230" s="11">
        <f t="shared" si="4"/>
        <v>186.3786875</v>
      </c>
      <c r="M1230" s="12"/>
      <c r="N1230" s="12"/>
      <c r="O1230" s="12"/>
      <c r="P1230" s="12"/>
      <c r="Q1230" s="12"/>
      <c r="R1230" s="12"/>
      <c r="S1230" s="12"/>
      <c r="T1230" s="12"/>
    </row>
    <row r="1231">
      <c r="A1231" s="9">
        <v>43222.0</v>
      </c>
      <c r="B1231" s="23" t="s">
        <v>1793</v>
      </c>
      <c r="C1231" s="23" t="s">
        <v>1794</v>
      </c>
      <c r="D1231" s="23">
        <v>4.33</v>
      </c>
      <c r="E1231" s="11">
        <v>1.0</v>
      </c>
      <c r="F1231" s="10">
        <v>2.0</v>
      </c>
      <c r="G1231" s="11">
        <f t="shared" ref="G1231:G1234" si="455">-E1231</f>
        <v>-1</v>
      </c>
      <c r="H1231" s="11">
        <f t="shared" si="2"/>
        <v>173.7675</v>
      </c>
      <c r="I1231" s="11">
        <v>4.03</v>
      </c>
      <c r="J1231" s="11"/>
      <c r="K1231" s="11">
        <f t="shared" ref="K1231:K1234" si="456">-E1231</f>
        <v>-1</v>
      </c>
      <c r="L1231" s="11">
        <f t="shared" si="4"/>
        <v>185.3786875</v>
      </c>
      <c r="M1231" s="12"/>
      <c r="N1231" s="12"/>
      <c r="O1231" s="12"/>
      <c r="P1231" s="12"/>
      <c r="Q1231" s="12"/>
      <c r="R1231" s="12"/>
      <c r="S1231" s="12"/>
      <c r="T1231" s="12"/>
    </row>
    <row r="1232">
      <c r="A1232" s="9">
        <v>43222.0</v>
      </c>
      <c r="B1232" s="23" t="s">
        <v>1795</v>
      </c>
      <c r="C1232" s="23" t="s">
        <v>1796</v>
      </c>
      <c r="D1232" s="23">
        <v>15.0</v>
      </c>
      <c r="E1232" s="11">
        <v>1.0</v>
      </c>
      <c r="F1232" s="10">
        <v>7.0</v>
      </c>
      <c r="G1232" s="11">
        <f t="shared" si="455"/>
        <v>-1</v>
      </c>
      <c r="H1232" s="11">
        <f t="shared" si="2"/>
        <v>172.7675</v>
      </c>
      <c r="I1232" s="11">
        <v>20.07</v>
      </c>
      <c r="J1232" s="11"/>
      <c r="K1232" s="11">
        <f t="shared" si="456"/>
        <v>-1</v>
      </c>
      <c r="L1232" s="11">
        <f t="shared" si="4"/>
        <v>184.3786875</v>
      </c>
      <c r="M1232" s="12"/>
      <c r="N1232" s="12"/>
      <c r="O1232" s="12"/>
      <c r="P1232" s="12"/>
      <c r="Q1232" s="12"/>
      <c r="R1232" s="12"/>
      <c r="S1232" s="12"/>
      <c r="T1232" s="12"/>
    </row>
    <row r="1233">
      <c r="A1233" s="9">
        <v>43222.0</v>
      </c>
      <c r="B1233" s="23" t="s">
        <v>1797</v>
      </c>
      <c r="C1233" s="23" t="s">
        <v>1798</v>
      </c>
      <c r="D1233" s="23">
        <v>15.0</v>
      </c>
      <c r="E1233" s="11">
        <v>1.0</v>
      </c>
      <c r="F1233" s="10">
        <v>5.0</v>
      </c>
      <c r="G1233" s="11">
        <f t="shared" si="455"/>
        <v>-1</v>
      </c>
      <c r="H1233" s="11">
        <f t="shared" si="2"/>
        <v>171.7675</v>
      </c>
      <c r="I1233" s="11">
        <v>14.13</v>
      </c>
      <c r="J1233" s="11"/>
      <c r="K1233" s="11">
        <f t="shared" si="456"/>
        <v>-1</v>
      </c>
      <c r="L1233" s="11">
        <f t="shared" si="4"/>
        <v>183.3786875</v>
      </c>
      <c r="M1233" s="12"/>
      <c r="N1233" s="12"/>
      <c r="O1233" s="12"/>
      <c r="P1233" s="12"/>
      <c r="Q1233" s="12"/>
      <c r="R1233" s="12"/>
      <c r="S1233" s="12"/>
      <c r="T1233" s="12"/>
    </row>
    <row r="1234">
      <c r="A1234" s="9">
        <v>43222.0</v>
      </c>
      <c r="B1234" s="23" t="s">
        <v>1797</v>
      </c>
      <c r="C1234" s="23" t="s">
        <v>1799</v>
      </c>
      <c r="D1234" s="23">
        <v>12.0</v>
      </c>
      <c r="E1234" s="11">
        <v>1.0</v>
      </c>
      <c r="F1234" s="10">
        <v>7.0</v>
      </c>
      <c r="G1234" s="11">
        <f t="shared" si="455"/>
        <v>-1</v>
      </c>
      <c r="H1234" s="11">
        <f t="shared" si="2"/>
        <v>170.7675</v>
      </c>
      <c r="I1234" s="11">
        <v>16.23</v>
      </c>
      <c r="J1234" s="11"/>
      <c r="K1234" s="11">
        <f t="shared" si="456"/>
        <v>-1</v>
      </c>
      <c r="L1234" s="11">
        <f t="shared" si="4"/>
        <v>182.3786875</v>
      </c>
      <c r="M1234" s="12"/>
      <c r="N1234" s="12"/>
      <c r="O1234" s="12"/>
      <c r="P1234" s="12"/>
      <c r="Q1234" s="12"/>
      <c r="R1234" s="12"/>
      <c r="S1234" s="12"/>
      <c r="T1234" s="12"/>
    </row>
    <row r="1235">
      <c r="A1235" s="9">
        <v>43222.0</v>
      </c>
      <c r="B1235" s="23" t="s">
        <v>1800</v>
      </c>
      <c r="C1235" s="23" t="s">
        <v>1801</v>
      </c>
      <c r="D1235" s="23">
        <v>6.0</v>
      </c>
      <c r="E1235" s="11">
        <v>1.0</v>
      </c>
      <c r="F1235" s="10">
        <v>1.0</v>
      </c>
      <c r="G1235" s="11">
        <f>((E1235/2)*(D1235-1))+((E1235/2)*((D1235-1)/4))</f>
        <v>3.125</v>
      </c>
      <c r="H1235" s="11">
        <f t="shared" si="2"/>
        <v>173.8925</v>
      </c>
      <c r="I1235" s="11">
        <v>3.7</v>
      </c>
      <c r="J1235" s="11"/>
      <c r="K1235" s="11">
        <f>(((E1235/2)*(I1235-1))+((E1235/2)*((I1235-1)/4))*0.95)</f>
        <v>1.670625</v>
      </c>
      <c r="L1235" s="11">
        <f t="shared" si="4"/>
        <v>184.0493125</v>
      </c>
      <c r="M1235" s="12"/>
      <c r="N1235" s="12"/>
      <c r="O1235" s="12"/>
      <c r="P1235" s="12"/>
      <c r="Q1235" s="12"/>
      <c r="R1235" s="12"/>
      <c r="S1235" s="12"/>
      <c r="T1235" s="12"/>
    </row>
    <row r="1236">
      <c r="A1236" s="9">
        <v>43222.0</v>
      </c>
      <c r="B1236" s="23" t="s">
        <v>1802</v>
      </c>
      <c r="C1236" s="23" t="s">
        <v>1803</v>
      </c>
      <c r="D1236" s="23">
        <v>4.5</v>
      </c>
      <c r="E1236" s="11">
        <v>1.0</v>
      </c>
      <c r="F1236" s="10">
        <v>1.0</v>
      </c>
      <c r="G1236" s="11">
        <f t="shared" ref="G1236:G1238" si="457">E1236*(D1236-1)</f>
        <v>3.5</v>
      </c>
      <c r="H1236" s="11">
        <f t="shared" si="2"/>
        <v>177.3925</v>
      </c>
      <c r="I1236" s="11">
        <v>5.6</v>
      </c>
      <c r="J1236" s="11"/>
      <c r="K1236" s="11">
        <f t="shared" ref="K1236:K1238" si="458">E1236*(I1236-1)*0.95</f>
        <v>4.37</v>
      </c>
      <c r="L1236" s="11">
        <f t="shared" si="4"/>
        <v>188.4193125</v>
      </c>
      <c r="M1236" s="12"/>
      <c r="N1236" s="12"/>
      <c r="O1236" s="12"/>
      <c r="P1236" s="12"/>
      <c r="Q1236" s="12"/>
      <c r="R1236" s="12"/>
      <c r="S1236" s="12"/>
      <c r="T1236" s="12"/>
    </row>
    <row r="1237">
      <c r="A1237" s="9">
        <v>43223.0</v>
      </c>
      <c r="B1237" s="23" t="s">
        <v>1804</v>
      </c>
      <c r="C1237" s="23" t="s">
        <v>1805</v>
      </c>
      <c r="D1237" s="23">
        <v>4.5</v>
      </c>
      <c r="E1237" s="11">
        <v>1.0</v>
      </c>
      <c r="F1237" s="10">
        <v>1.0</v>
      </c>
      <c r="G1237" s="11">
        <f t="shared" si="457"/>
        <v>3.5</v>
      </c>
      <c r="H1237" s="11">
        <f t="shared" si="2"/>
        <v>180.8925</v>
      </c>
      <c r="I1237" s="11">
        <v>3.28</v>
      </c>
      <c r="J1237" s="11"/>
      <c r="K1237" s="11">
        <f t="shared" si="458"/>
        <v>2.166</v>
      </c>
      <c r="L1237" s="11">
        <f t="shared" si="4"/>
        <v>190.5853125</v>
      </c>
      <c r="M1237" s="12"/>
      <c r="N1237" s="12"/>
      <c r="O1237" s="12"/>
      <c r="P1237" s="12"/>
      <c r="Q1237" s="12"/>
      <c r="R1237" s="12"/>
      <c r="S1237" s="12"/>
      <c r="T1237" s="12"/>
    </row>
    <row r="1238">
      <c r="A1238" s="9">
        <v>43223.0</v>
      </c>
      <c r="B1238" s="23" t="s">
        <v>1806</v>
      </c>
      <c r="C1238" s="23" t="s">
        <v>1807</v>
      </c>
      <c r="D1238" s="23">
        <v>2.62</v>
      </c>
      <c r="E1238" s="11">
        <v>1.0</v>
      </c>
      <c r="F1238" s="10">
        <v>1.0</v>
      </c>
      <c r="G1238" s="11">
        <f t="shared" si="457"/>
        <v>1.62</v>
      </c>
      <c r="H1238" s="11">
        <f t="shared" si="2"/>
        <v>182.5125</v>
      </c>
      <c r="I1238" s="11">
        <v>2.14</v>
      </c>
      <c r="J1238" s="11"/>
      <c r="K1238" s="11">
        <f t="shared" si="458"/>
        <v>1.083</v>
      </c>
      <c r="L1238" s="11">
        <f t="shared" si="4"/>
        <v>191.6683125</v>
      </c>
      <c r="M1238" s="12"/>
      <c r="N1238" s="12"/>
      <c r="O1238" s="12"/>
      <c r="P1238" s="12"/>
      <c r="Q1238" s="12"/>
      <c r="R1238" s="12"/>
      <c r="S1238" s="12"/>
      <c r="T1238" s="12"/>
    </row>
    <row r="1239">
      <c r="A1239" s="9">
        <v>43223.0</v>
      </c>
      <c r="B1239" s="23" t="s">
        <v>1806</v>
      </c>
      <c r="C1239" s="23" t="s">
        <v>1808</v>
      </c>
      <c r="D1239" s="23">
        <v>6.5</v>
      </c>
      <c r="E1239" s="11">
        <v>1.0</v>
      </c>
      <c r="F1239" s="10">
        <v>4.0</v>
      </c>
      <c r="G1239" s="11">
        <f t="shared" ref="G1239:G1241" si="459">-E1239</f>
        <v>-1</v>
      </c>
      <c r="H1239" s="11">
        <f t="shared" si="2"/>
        <v>181.5125</v>
      </c>
      <c r="I1239" s="11">
        <v>9.8</v>
      </c>
      <c r="J1239" s="11"/>
      <c r="K1239" s="11">
        <f t="shared" ref="K1239:K1241" si="460">-E1239</f>
        <v>-1</v>
      </c>
      <c r="L1239" s="11">
        <f t="shared" si="4"/>
        <v>190.6683125</v>
      </c>
      <c r="M1239" s="12"/>
      <c r="N1239" s="12"/>
      <c r="O1239" s="12"/>
      <c r="P1239" s="12"/>
      <c r="Q1239" s="12"/>
      <c r="R1239" s="12"/>
      <c r="S1239" s="12"/>
      <c r="T1239" s="12"/>
    </row>
    <row r="1240">
      <c r="A1240" s="9">
        <v>43223.0</v>
      </c>
      <c r="B1240" s="23" t="s">
        <v>1809</v>
      </c>
      <c r="C1240" s="23" t="s">
        <v>1810</v>
      </c>
      <c r="D1240" s="23">
        <v>5.5</v>
      </c>
      <c r="E1240" s="11">
        <v>1.0</v>
      </c>
      <c r="F1240" s="10">
        <v>5.0</v>
      </c>
      <c r="G1240" s="11">
        <f t="shared" si="459"/>
        <v>-1</v>
      </c>
      <c r="H1240" s="11">
        <f t="shared" si="2"/>
        <v>180.5125</v>
      </c>
      <c r="I1240" s="11">
        <v>3.9</v>
      </c>
      <c r="J1240" s="11"/>
      <c r="K1240" s="11">
        <f t="shared" si="460"/>
        <v>-1</v>
      </c>
      <c r="L1240" s="11">
        <f t="shared" si="4"/>
        <v>189.6683125</v>
      </c>
      <c r="M1240" s="12"/>
      <c r="N1240" s="12"/>
      <c r="O1240" s="12"/>
      <c r="P1240" s="12"/>
      <c r="Q1240" s="12"/>
      <c r="R1240" s="12"/>
      <c r="S1240" s="12"/>
      <c r="T1240" s="12"/>
    </row>
    <row r="1241">
      <c r="A1241" s="9">
        <v>43223.0</v>
      </c>
      <c r="B1241" s="23" t="s">
        <v>1809</v>
      </c>
      <c r="C1241" s="23" t="s">
        <v>1811</v>
      </c>
      <c r="D1241" s="23">
        <v>26.0</v>
      </c>
      <c r="E1241" s="11">
        <v>1.0</v>
      </c>
      <c r="F1241" s="10">
        <v>8.0</v>
      </c>
      <c r="G1241" s="11">
        <f t="shared" si="459"/>
        <v>-1</v>
      </c>
      <c r="H1241" s="11">
        <f t="shared" si="2"/>
        <v>179.5125</v>
      </c>
      <c r="I1241" s="11">
        <v>30.14</v>
      </c>
      <c r="J1241" s="11"/>
      <c r="K1241" s="11">
        <f t="shared" si="460"/>
        <v>-1</v>
      </c>
      <c r="L1241" s="11">
        <f t="shared" si="4"/>
        <v>188.6683125</v>
      </c>
      <c r="M1241" s="12"/>
      <c r="N1241" s="12"/>
      <c r="O1241" s="12"/>
      <c r="P1241" s="12"/>
      <c r="Q1241" s="12"/>
      <c r="R1241" s="12"/>
      <c r="S1241" s="12"/>
      <c r="T1241" s="12"/>
    </row>
    <row r="1242">
      <c r="A1242" s="9">
        <v>43223.0</v>
      </c>
      <c r="B1242" s="23" t="s">
        <v>1812</v>
      </c>
      <c r="C1242" s="23" t="s">
        <v>1813</v>
      </c>
      <c r="D1242" s="23">
        <v>3.75</v>
      </c>
      <c r="E1242" s="11">
        <v>1.0</v>
      </c>
      <c r="F1242" s="10">
        <v>1.0</v>
      </c>
      <c r="G1242" s="11">
        <f>E1242*(D1242-1)</f>
        <v>2.75</v>
      </c>
      <c r="H1242" s="11">
        <f t="shared" si="2"/>
        <v>182.2625</v>
      </c>
      <c r="I1242" s="11">
        <v>2.19</v>
      </c>
      <c r="J1242" s="11"/>
      <c r="K1242" s="11">
        <f>E1242*(I1242-1)*0.95</f>
        <v>1.1305</v>
      </c>
      <c r="L1242" s="11">
        <f t="shared" si="4"/>
        <v>189.7988125</v>
      </c>
      <c r="M1242" s="12"/>
      <c r="N1242" s="12"/>
      <c r="O1242" s="12"/>
      <c r="P1242" s="12"/>
      <c r="Q1242" s="12"/>
      <c r="R1242" s="12"/>
      <c r="S1242" s="12"/>
      <c r="T1242" s="12"/>
    </row>
    <row r="1243">
      <c r="A1243" s="9">
        <v>43223.0</v>
      </c>
      <c r="B1243" s="23" t="s">
        <v>1812</v>
      </c>
      <c r="C1243" s="23" t="s">
        <v>1154</v>
      </c>
      <c r="D1243" s="23">
        <v>8.5</v>
      </c>
      <c r="E1243" s="11">
        <v>1.0</v>
      </c>
      <c r="F1243" s="10">
        <v>3.0</v>
      </c>
      <c r="G1243" s="11">
        <f>-E1243</f>
        <v>-1</v>
      </c>
      <c r="H1243" s="11">
        <f t="shared" si="2"/>
        <v>181.2625</v>
      </c>
      <c r="I1243" s="11">
        <v>16.13</v>
      </c>
      <c r="J1243" s="11"/>
      <c r="K1243" s="11">
        <f>-E1243</f>
        <v>-1</v>
      </c>
      <c r="L1243" s="11">
        <f t="shared" si="4"/>
        <v>188.7988125</v>
      </c>
      <c r="M1243" s="12"/>
      <c r="N1243" s="12"/>
      <c r="O1243" s="12"/>
      <c r="P1243" s="12"/>
      <c r="Q1243" s="12"/>
      <c r="R1243" s="12"/>
      <c r="S1243" s="12"/>
      <c r="T1243" s="12"/>
    </row>
    <row r="1244">
      <c r="A1244" s="9">
        <v>43223.0</v>
      </c>
      <c r="B1244" s="23" t="s">
        <v>1814</v>
      </c>
      <c r="C1244" s="23" t="s">
        <v>1815</v>
      </c>
      <c r="D1244" s="23">
        <v>9.5</v>
      </c>
      <c r="E1244" s="11">
        <v>1.0</v>
      </c>
      <c r="F1244" s="10">
        <v>2.0</v>
      </c>
      <c r="G1244" s="11">
        <f t="shared" ref="G1244:G1245" si="461">((E1244/2)*((D1244-1)/4))-(E1244/2)</f>
        <v>0.5625</v>
      </c>
      <c r="H1244" s="11">
        <f t="shared" si="2"/>
        <v>181.825</v>
      </c>
      <c r="I1244" s="11">
        <v>7.4</v>
      </c>
      <c r="J1244" s="11"/>
      <c r="K1244" s="11">
        <f t="shared" ref="K1244:K1245" si="462">(((E1244/2)*((I1244-1)/4))*0.95)-(E1244/2)</f>
        <v>0.26</v>
      </c>
      <c r="L1244" s="11">
        <f t="shared" si="4"/>
        <v>189.0588125</v>
      </c>
      <c r="M1244" s="12"/>
      <c r="N1244" s="12"/>
      <c r="O1244" s="12"/>
      <c r="P1244" s="12"/>
      <c r="Q1244" s="12"/>
      <c r="R1244" s="12"/>
      <c r="S1244" s="12"/>
      <c r="T1244" s="12"/>
    </row>
    <row r="1245">
      <c r="A1245" s="9">
        <v>43224.0</v>
      </c>
      <c r="B1245" s="23" t="s">
        <v>1816</v>
      </c>
      <c r="C1245" s="23" t="s">
        <v>1817</v>
      </c>
      <c r="D1245" s="23">
        <v>17.0</v>
      </c>
      <c r="E1245" s="11">
        <v>1.0</v>
      </c>
      <c r="F1245" s="10">
        <v>2.0</v>
      </c>
      <c r="G1245" s="11">
        <f t="shared" si="461"/>
        <v>1.5</v>
      </c>
      <c r="H1245" s="11">
        <f t="shared" si="2"/>
        <v>183.325</v>
      </c>
      <c r="I1245" s="11">
        <v>23.55</v>
      </c>
      <c r="J1245" s="11"/>
      <c r="K1245" s="11">
        <f t="shared" si="462"/>
        <v>2.1778125</v>
      </c>
      <c r="L1245" s="11">
        <f t="shared" si="4"/>
        <v>191.236625</v>
      </c>
      <c r="M1245" s="12"/>
      <c r="N1245" s="12"/>
      <c r="O1245" s="12"/>
      <c r="P1245" s="12"/>
      <c r="Q1245" s="12"/>
      <c r="R1245" s="12"/>
      <c r="S1245" s="12"/>
      <c r="T1245" s="12"/>
    </row>
    <row r="1246">
      <c r="A1246" s="9">
        <v>43224.0</v>
      </c>
      <c r="B1246" s="23" t="s">
        <v>1435</v>
      </c>
      <c r="C1246" s="23" t="s">
        <v>1818</v>
      </c>
      <c r="D1246" s="23">
        <v>5.0</v>
      </c>
      <c r="E1246" s="11">
        <v>1.0</v>
      </c>
      <c r="F1246" s="10">
        <v>4.0</v>
      </c>
      <c r="G1246" s="11">
        <f t="shared" ref="G1246:G1250" si="463">-E1246</f>
        <v>-1</v>
      </c>
      <c r="H1246" s="11">
        <f t="shared" si="2"/>
        <v>182.325</v>
      </c>
      <c r="I1246" s="11">
        <v>10.0</v>
      </c>
      <c r="J1246" s="11"/>
      <c r="K1246" s="11">
        <f t="shared" ref="K1246:K1250" si="464">-E1246</f>
        <v>-1</v>
      </c>
      <c r="L1246" s="11">
        <f t="shared" si="4"/>
        <v>190.236625</v>
      </c>
      <c r="M1246" s="12"/>
      <c r="N1246" s="12"/>
      <c r="O1246" s="12"/>
      <c r="P1246" s="12"/>
      <c r="Q1246" s="12"/>
      <c r="R1246" s="12"/>
      <c r="S1246" s="12"/>
      <c r="T1246" s="12"/>
    </row>
    <row r="1247">
      <c r="A1247" s="9">
        <v>43224.0</v>
      </c>
      <c r="B1247" s="23" t="s">
        <v>1819</v>
      </c>
      <c r="C1247" s="23" t="s">
        <v>1820</v>
      </c>
      <c r="D1247" s="23">
        <v>6.0</v>
      </c>
      <c r="E1247" s="11">
        <v>1.0</v>
      </c>
      <c r="F1247" s="10">
        <v>10.0</v>
      </c>
      <c r="G1247" s="11">
        <f t="shared" si="463"/>
        <v>-1</v>
      </c>
      <c r="H1247" s="11">
        <f t="shared" si="2"/>
        <v>181.325</v>
      </c>
      <c r="I1247" s="11">
        <v>6.09</v>
      </c>
      <c r="J1247" s="11"/>
      <c r="K1247" s="11">
        <f t="shared" si="464"/>
        <v>-1</v>
      </c>
      <c r="L1247" s="11">
        <f t="shared" si="4"/>
        <v>189.236625</v>
      </c>
      <c r="M1247" s="12"/>
      <c r="N1247" s="12"/>
      <c r="O1247" s="12"/>
      <c r="P1247" s="12"/>
      <c r="Q1247" s="12"/>
      <c r="R1247" s="12"/>
      <c r="S1247" s="12"/>
      <c r="T1247" s="12"/>
    </row>
    <row r="1248">
      <c r="A1248" s="9">
        <v>43224.0</v>
      </c>
      <c r="B1248" s="23" t="s">
        <v>1821</v>
      </c>
      <c r="C1248" s="23" t="s">
        <v>1822</v>
      </c>
      <c r="D1248" s="23">
        <v>5.5</v>
      </c>
      <c r="E1248" s="11">
        <v>1.0</v>
      </c>
      <c r="F1248" s="10">
        <v>4.0</v>
      </c>
      <c r="G1248" s="11">
        <f t="shared" si="463"/>
        <v>-1</v>
      </c>
      <c r="H1248" s="11">
        <f t="shared" si="2"/>
        <v>180.325</v>
      </c>
      <c r="I1248" s="11">
        <v>4.19</v>
      </c>
      <c r="J1248" s="11"/>
      <c r="K1248" s="11">
        <f t="shared" si="464"/>
        <v>-1</v>
      </c>
      <c r="L1248" s="11">
        <f t="shared" si="4"/>
        <v>188.236625</v>
      </c>
      <c r="M1248" s="12"/>
      <c r="N1248" s="12"/>
      <c r="O1248" s="12"/>
      <c r="P1248" s="12"/>
      <c r="Q1248" s="12"/>
      <c r="R1248" s="12"/>
      <c r="S1248" s="12"/>
      <c r="T1248" s="12"/>
    </row>
    <row r="1249">
      <c r="A1249" s="9">
        <v>43224.0</v>
      </c>
      <c r="B1249" s="23" t="s">
        <v>1823</v>
      </c>
      <c r="C1249" s="23" t="s">
        <v>1535</v>
      </c>
      <c r="D1249" s="23">
        <v>6.0</v>
      </c>
      <c r="E1249" s="11">
        <v>1.0</v>
      </c>
      <c r="F1249" s="10">
        <v>6.0</v>
      </c>
      <c r="G1249" s="11">
        <f t="shared" si="463"/>
        <v>-1</v>
      </c>
      <c r="H1249" s="11">
        <f t="shared" si="2"/>
        <v>179.325</v>
      </c>
      <c r="I1249" s="11">
        <v>5.16</v>
      </c>
      <c r="J1249" s="11"/>
      <c r="K1249" s="11">
        <f t="shared" si="464"/>
        <v>-1</v>
      </c>
      <c r="L1249" s="11">
        <f t="shared" si="4"/>
        <v>187.236625</v>
      </c>
      <c r="M1249" s="12"/>
      <c r="N1249" s="12"/>
      <c r="O1249" s="12"/>
      <c r="P1249" s="12"/>
      <c r="Q1249" s="12"/>
      <c r="R1249" s="12"/>
      <c r="S1249" s="12"/>
      <c r="T1249" s="12"/>
    </row>
    <row r="1250">
      <c r="A1250" s="9">
        <v>43224.0</v>
      </c>
      <c r="B1250" s="23" t="s">
        <v>1824</v>
      </c>
      <c r="C1250" s="23" t="s">
        <v>1825</v>
      </c>
      <c r="D1250" s="23">
        <v>3.75</v>
      </c>
      <c r="E1250" s="11">
        <v>1.0</v>
      </c>
      <c r="F1250" s="10">
        <v>4.0</v>
      </c>
      <c r="G1250" s="11">
        <f t="shared" si="463"/>
        <v>-1</v>
      </c>
      <c r="H1250" s="11">
        <f t="shared" si="2"/>
        <v>178.325</v>
      </c>
      <c r="I1250" s="11">
        <v>2.94</v>
      </c>
      <c r="J1250" s="11"/>
      <c r="K1250" s="11">
        <f t="shared" si="464"/>
        <v>-1</v>
      </c>
      <c r="L1250" s="11">
        <f t="shared" si="4"/>
        <v>186.236625</v>
      </c>
      <c r="M1250" s="12"/>
      <c r="N1250" s="12"/>
      <c r="O1250" s="12"/>
      <c r="P1250" s="12"/>
      <c r="Q1250" s="12"/>
      <c r="R1250" s="12"/>
      <c r="S1250" s="12"/>
      <c r="T1250" s="12"/>
    </row>
    <row r="1251">
      <c r="A1251" s="9">
        <v>43224.0</v>
      </c>
      <c r="B1251" s="23" t="s">
        <v>1826</v>
      </c>
      <c r="C1251" s="23" t="s">
        <v>1827</v>
      </c>
      <c r="D1251" s="23">
        <v>10.0</v>
      </c>
      <c r="E1251" s="11">
        <v>1.0</v>
      </c>
      <c r="F1251" s="10">
        <v>2.0</v>
      </c>
      <c r="G1251" s="11">
        <f>((E1251/2)*((D1251-1)/4))-(E1251/2)</f>
        <v>0.625</v>
      </c>
      <c r="H1251" s="11">
        <f t="shared" si="2"/>
        <v>178.95</v>
      </c>
      <c r="I1251" s="11">
        <v>7.1</v>
      </c>
      <c r="J1251" s="11"/>
      <c r="K1251" s="11">
        <f>(((E1251/2)*((I1251-1)/4))*0.95)-(E1251/2)</f>
        <v>0.224375</v>
      </c>
      <c r="L1251" s="11">
        <f t="shared" si="4"/>
        <v>186.461</v>
      </c>
      <c r="M1251" s="12"/>
      <c r="N1251" s="12"/>
      <c r="O1251" s="12"/>
      <c r="P1251" s="12"/>
      <c r="Q1251" s="12"/>
      <c r="R1251" s="12"/>
      <c r="S1251" s="12"/>
      <c r="T1251" s="12"/>
    </row>
    <row r="1252">
      <c r="A1252" s="9">
        <v>43224.0</v>
      </c>
      <c r="B1252" s="23" t="s">
        <v>1826</v>
      </c>
      <c r="C1252" s="23" t="s">
        <v>1828</v>
      </c>
      <c r="D1252" s="23">
        <v>4.5</v>
      </c>
      <c r="E1252" s="11">
        <v>1.0</v>
      </c>
      <c r="F1252" s="10">
        <v>5.0</v>
      </c>
      <c r="G1252" s="11">
        <f t="shared" ref="G1252:G1257" si="465">-E1252</f>
        <v>-1</v>
      </c>
      <c r="H1252" s="11">
        <f t="shared" si="2"/>
        <v>177.95</v>
      </c>
      <c r="I1252" s="11">
        <v>5.55</v>
      </c>
      <c r="J1252" s="11"/>
      <c r="K1252" s="11">
        <f t="shared" ref="K1252:K1255" si="466">-E1252</f>
        <v>-1</v>
      </c>
      <c r="L1252" s="11">
        <f t="shared" si="4"/>
        <v>185.461</v>
      </c>
      <c r="M1252" s="12"/>
      <c r="N1252" s="12"/>
      <c r="O1252" s="12"/>
      <c r="P1252" s="12"/>
      <c r="Q1252" s="12"/>
      <c r="R1252" s="12"/>
      <c r="S1252" s="12"/>
      <c r="T1252" s="12"/>
    </row>
    <row r="1253">
      <c r="A1253" s="9">
        <v>43224.0</v>
      </c>
      <c r="B1253" s="23" t="s">
        <v>1491</v>
      </c>
      <c r="C1253" s="23" t="s">
        <v>1829</v>
      </c>
      <c r="D1253" s="23">
        <v>8.5</v>
      </c>
      <c r="E1253" s="11">
        <v>1.0</v>
      </c>
      <c r="F1253" s="10">
        <v>7.0</v>
      </c>
      <c r="G1253" s="11">
        <f t="shared" si="465"/>
        <v>-1</v>
      </c>
      <c r="H1253" s="11">
        <f t="shared" si="2"/>
        <v>176.95</v>
      </c>
      <c r="I1253" s="11">
        <v>5.08</v>
      </c>
      <c r="J1253" s="11"/>
      <c r="K1253" s="11">
        <f t="shared" si="466"/>
        <v>-1</v>
      </c>
      <c r="L1253" s="11">
        <f t="shared" si="4"/>
        <v>184.461</v>
      </c>
      <c r="M1253" s="12"/>
      <c r="N1253" s="12"/>
      <c r="O1253" s="12"/>
      <c r="P1253" s="12"/>
      <c r="Q1253" s="12"/>
      <c r="R1253" s="12"/>
      <c r="S1253" s="12"/>
      <c r="T1253" s="12"/>
    </row>
    <row r="1254">
      <c r="A1254" s="9">
        <v>43224.0</v>
      </c>
      <c r="B1254" s="23" t="s">
        <v>1491</v>
      </c>
      <c r="C1254" s="23" t="s">
        <v>1830</v>
      </c>
      <c r="D1254" s="23">
        <v>7.0</v>
      </c>
      <c r="E1254" s="11">
        <v>1.0</v>
      </c>
      <c r="F1254" s="10">
        <v>9.0</v>
      </c>
      <c r="G1254" s="11">
        <f t="shared" si="465"/>
        <v>-1</v>
      </c>
      <c r="H1254" s="11">
        <f t="shared" si="2"/>
        <v>175.95</v>
      </c>
      <c r="I1254" s="11">
        <v>18.5</v>
      </c>
      <c r="J1254" s="11"/>
      <c r="K1254" s="11">
        <f t="shared" si="466"/>
        <v>-1</v>
      </c>
      <c r="L1254" s="11">
        <f t="shared" si="4"/>
        <v>183.461</v>
      </c>
      <c r="M1254" s="12"/>
      <c r="N1254" s="12"/>
      <c r="O1254" s="12"/>
      <c r="P1254" s="12"/>
      <c r="Q1254" s="12"/>
      <c r="R1254" s="12"/>
      <c r="S1254" s="12"/>
      <c r="T1254" s="12"/>
    </row>
    <row r="1255">
      <c r="A1255" s="9">
        <v>43224.0</v>
      </c>
      <c r="B1255" s="23" t="s">
        <v>1491</v>
      </c>
      <c r="C1255" s="23" t="s">
        <v>1831</v>
      </c>
      <c r="D1255" s="23">
        <v>8.5</v>
      </c>
      <c r="E1255" s="11">
        <v>1.0</v>
      </c>
      <c r="F1255" s="10">
        <v>10.0</v>
      </c>
      <c r="G1255" s="11">
        <f t="shared" si="465"/>
        <v>-1</v>
      </c>
      <c r="H1255" s="11">
        <f t="shared" si="2"/>
        <v>174.95</v>
      </c>
      <c r="I1255" s="11">
        <v>11.95</v>
      </c>
      <c r="J1255" s="11"/>
      <c r="K1255" s="11">
        <f t="shared" si="466"/>
        <v>-1</v>
      </c>
      <c r="L1255" s="11">
        <f t="shared" si="4"/>
        <v>182.461</v>
      </c>
      <c r="M1255" s="12"/>
      <c r="N1255" s="12"/>
      <c r="O1255" s="12"/>
      <c r="P1255" s="12"/>
      <c r="Q1255" s="12"/>
      <c r="R1255" s="12"/>
      <c r="S1255" s="12"/>
      <c r="T1255" s="12"/>
    </row>
    <row r="1256">
      <c r="A1256" s="9">
        <v>43224.0</v>
      </c>
      <c r="B1256" s="23" t="s">
        <v>1832</v>
      </c>
      <c r="C1256" s="23" t="s">
        <v>1833</v>
      </c>
      <c r="D1256" s="23">
        <v>2.38</v>
      </c>
      <c r="E1256" s="11">
        <v>1.0</v>
      </c>
      <c r="F1256" s="10">
        <v>1.0</v>
      </c>
      <c r="G1256" s="11">
        <f t="shared" si="465"/>
        <v>-1</v>
      </c>
      <c r="H1256" s="11">
        <f t="shared" si="2"/>
        <v>173.95</v>
      </c>
      <c r="I1256" s="11">
        <v>2.2</v>
      </c>
      <c r="J1256" s="11"/>
      <c r="K1256" s="11">
        <f>E1256*(I1256-1)*0.95</f>
        <v>1.14</v>
      </c>
      <c r="L1256" s="11">
        <f t="shared" si="4"/>
        <v>183.601</v>
      </c>
      <c r="M1256" s="12"/>
      <c r="N1256" s="12"/>
      <c r="O1256" s="12"/>
      <c r="P1256" s="12"/>
      <c r="Q1256" s="12"/>
      <c r="R1256" s="12"/>
      <c r="S1256" s="12"/>
      <c r="T1256" s="12"/>
    </row>
    <row r="1257">
      <c r="A1257" s="9">
        <v>43224.0</v>
      </c>
      <c r="B1257" s="23" t="s">
        <v>1834</v>
      </c>
      <c r="C1257" s="23" t="s">
        <v>1835</v>
      </c>
      <c r="D1257" s="23">
        <v>9.0</v>
      </c>
      <c r="E1257" s="11">
        <v>1.0</v>
      </c>
      <c r="F1257" s="10">
        <v>9.0</v>
      </c>
      <c r="G1257" s="11">
        <f t="shared" si="465"/>
        <v>-1</v>
      </c>
      <c r="H1257" s="11">
        <f t="shared" si="2"/>
        <v>172.95</v>
      </c>
      <c r="I1257" s="11">
        <v>6.6</v>
      </c>
      <c r="J1257" s="11"/>
      <c r="K1257" s="11">
        <f>-E1257</f>
        <v>-1</v>
      </c>
      <c r="L1257" s="11">
        <f t="shared" si="4"/>
        <v>182.601</v>
      </c>
      <c r="M1257" s="12"/>
      <c r="N1257" s="12"/>
      <c r="O1257" s="12"/>
      <c r="P1257" s="12"/>
      <c r="Q1257" s="12"/>
      <c r="R1257" s="12"/>
      <c r="S1257" s="12"/>
      <c r="T1257" s="12"/>
    </row>
    <row r="1258">
      <c r="A1258" s="9">
        <v>43225.0</v>
      </c>
      <c r="B1258" s="23" t="s">
        <v>1836</v>
      </c>
      <c r="C1258" s="23" t="s">
        <v>1837</v>
      </c>
      <c r="D1258" s="23">
        <v>15.0</v>
      </c>
      <c r="E1258" s="11">
        <v>1.0</v>
      </c>
      <c r="F1258" s="10">
        <v>3.0</v>
      </c>
      <c r="G1258" s="11">
        <f>((E1258/2)*((D1258-1)/4))-(E1258/2)</f>
        <v>1.25</v>
      </c>
      <c r="H1258" s="11">
        <f t="shared" si="2"/>
        <v>174.2</v>
      </c>
      <c r="I1258" s="11">
        <v>6.83</v>
      </c>
      <c r="J1258" s="11"/>
      <c r="K1258" s="11">
        <f>(((E1258/2)*((I1258-1)/4))*0.95)-(E1258/2)</f>
        <v>0.1923125</v>
      </c>
      <c r="L1258" s="11">
        <f t="shared" si="4"/>
        <v>182.7933125</v>
      </c>
      <c r="M1258" s="12"/>
      <c r="N1258" s="12"/>
      <c r="O1258" s="12"/>
      <c r="P1258" s="12"/>
      <c r="Q1258" s="12"/>
      <c r="R1258" s="12"/>
      <c r="S1258" s="12"/>
      <c r="T1258" s="12"/>
    </row>
    <row r="1259">
      <c r="A1259" s="9">
        <v>43225.0</v>
      </c>
      <c r="B1259" s="23" t="s">
        <v>1836</v>
      </c>
      <c r="C1259" s="23" t="s">
        <v>1838</v>
      </c>
      <c r="D1259" s="23">
        <v>6.5</v>
      </c>
      <c r="E1259" s="11">
        <v>1.0</v>
      </c>
      <c r="F1259" s="10">
        <v>7.0</v>
      </c>
      <c r="G1259" s="11">
        <f t="shared" ref="G1259:G1263" si="467">-E1259</f>
        <v>-1</v>
      </c>
      <c r="H1259" s="11">
        <f t="shared" si="2"/>
        <v>173.2</v>
      </c>
      <c r="I1259" s="11">
        <v>3.8</v>
      </c>
      <c r="J1259" s="11"/>
      <c r="K1259" s="11">
        <f t="shared" ref="K1259:K1263" si="468">-E1259</f>
        <v>-1</v>
      </c>
      <c r="L1259" s="11">
        <f t="shared" si="4"/>
        <v>181.7933125</v>
      </c>
      <c r="M1259" s="12"/>
      <c r="N1259" s="12"/>
      <c r="O1259" s="12"/>
      <c r="P1259" s="12"/>
      <c r="Q1259" s="12"/>
      <c r="R1259" s="12"/>
      <c r="S1259" s="12"/>
      <c r="T1259" s="12"/>
    </row>
    <row r="1260">
      <c r="A1260" s="9">
        <v>43225.0</v>
      </c>
      <c r="B1260" s="23" t="s">
        <v>1839</v>
      </c>
      <c r="C1260" s="23" t="s">
        <v>1840</v>
      </c>
      <c r="D1260" s="23">
        <v>15.0</v>
      </c>
      <c r="E1260" s="11">
        <v>1.0</v>
      </c>
      <c r="F1260" s="10">
        <v>12.0</v>
      </c>
      <c r="G1260" s="11">
        <f t="shared" si="467"/>
        <v>-1</v>
      </c>
      <c r="H1260" s="11">
        <f t="shared" si="2"/>
        <v>172.2</v>
      </c>
      <c r="I1260" s="11">
        <v>25.11</v>
      </c>
      <c r="J1260" s="11"/>
      <c r="K1260" s="11">
        <f t="shared" si="468"/>
        <v>-1</v>
      </c>
      <c r="L1260" s="11">
        <f t="shared" si="4"/>
        <v>180.7933125</v>
      </c>
      <c r="M1260" s="12"/>
      <c r="N1260" s="12"/>
      <c r="O1260" s="12"/>
      <c r="P1260" s="12"/>
      <c r="Q1260" s="12"/>
      <c r="R1260" s="12"/>
      <c r="S1260" s="12"/>
      <c r="T1260" s="12"/>
    </row>
    <row r="1261">
      <c r="A1261" s="9">
        <v>43225.0</v>
      </c>
      <c r="B1261" s="23" t="s">
        <v>1839</v>
      </c>
      <c r="C1261" s="23" t="s">
        <v>1841</v>
      </c>
      <c r="D1261" s="23">
        <v>8.0</v>
      </c>
      <c r="E1261" s="11">
        <v>1.0</v>
      </c>
      <c r="F1261" s="10">
        <v>14.0</v>
      </c>
      <c r="G1261" s="11">
        <f t="shared" si="467"/>
        <v>-1</v>
      </c>
      <c r="H1261" s="11">
        <f t="shared" si="2"/>
        <v>171.2</v>
      </c>
      <c r="I1261" s="11">
        <v>5.71</v>
      </c>
      <c r="J1261" s="11"/>
      <c r="K1261" s="11">
        <f t="shared" si="468"/>
        <v>-1</v>
      </c>
      <c r="L1261" s="11">
        <f t="shared" si="4"/>
        <v>179.7933125</v>
      </c>
      <c r="M1261" s="12"/>
      <c r="N1261" s="12"/>
      <c r="O1261" s="12"/>
      <c r="P1261" s="12"/>
      <c r="Q1261" s="12"/>
      <c r="R1261" s="12"/>
      <c r="S1261" s="12"/>
      <c r="T1261" s="12"/>
    </row>
    <row r="1262">
      <c r="A1262" s="9">
        <v>43225.0</v>
      </c>
      <c r="B1262" s="23" t="s">
        <v>1842</v>
      </c>
      <c r="C1262" s="23" t="s">
        <v>1843</v>
      </c>
      <c r="D1262" s="23">
        <v>5.0</v>
      </c>
      <c r="E1262" s="11">
        <v>1.0</v>
      </c>
      <c r="F1262" s="10">
        <v>5.0</v>
      </c>
      <c r="G1262" s="11">
        <f t="shared" si="467"/>
        <v>-1</v>
      </c>
      <c r="H1262" s="11">
        <f t="shared" si="2"/>
        <v>170.2</v>
      </c>
      <c r="I1262" s="11">
        <v>5.2</v>
      </c>
      <c r="J1262" s="11"/>
      <c r="K1262" s="11">
        <f t="shared" si="468"/>
        <v>-1</v>
      </c>
      <c r="L1262" s="11">
        <f t="shared" si="4"/>
        <v>178.7933125</v>
      </c>
      <c r="M1262" s="12"/>
      <c r="N1262" s="12"/>
      <c r="O1262" s="12"/>
      <c r="P1262" s="12"/>
      <c r="Q1262" s="12"/>
      <c r="R1262" s="12"/>
      <c r="S1262" s="12"/>
      <c r="T1262" s="12"/>
    </row>
    <row r="1263">
      <c r="A1263" s="9">
        <v>43225.0</v>
      </c>
      <c r="B1263" s="23" t="s">
        <v>1842</v>
      </c>
      <c r="C1263" s="23" t="s">
        <v>1844</v>
      </c>
      <c r="D1263" s="23">
        <v>13.0</v>
      </c>
      <c r="E1263" s="11">
        <v>1.0</v>
      </c>
      <c r="F1263" s="10">
        <v>8.0</v>
      </c>
      <c r="G1263" s="11">
        <f t="shared" si="467"/>
        <v>-1</v>
      </c>
      <c r="H1263" s="11">
        <f t="shared" si="2"/>
        <v>169.2</v>
      </c>
      <c r="I1263" s="11">
        <v>15.5</v>
      </c>
      <c r="J1263" s="11"/>
      <c r="K1263" s="11">
        <f t="shared" si="468"/>
        <v>-1</v>
      </c>
      <c r="L1263" s="11">
        <f t="shared" si="4"/>
        <v>177.7933125</v>
      </c>
      <c r="M1263" s="12"/>
      <c r="N1263" s="12"/>
      <c r="O1263" s="12"/>
      <c r="P1263" s="12"/>
      <c r="Q1263" s="12"/>
      <c r="R1263" s="12"/>
      <c r="S1263" s="12"/>
      <c r="T1263" s="12"/>
    </row>
    <row r="1264">
      <c r="A1264" s="9">
        <v>43225.0</v>
      </c>
      <c r="B1264" s="23" t="s">
        <v>1845</v>
      </c>
      <c r="C1264" s="23" t="s">
        <v>1846</v>
      </c>
      <c r="D1264" s="23">
        <v>7.0</v>
      </c>
      <c r="E1264" s="11">
        <v>1.0</v>
      </c>
      <c r="F1264" s="10">
        <v>1.0</v>
      </c>
      <c r="G1264" s="11">
        <f t="shared" ref="G1264:G1265" si="469">((E1264/2)*(D1264-1))+((E1264/2)*((D1264-1)/4))</f>
        <v>3.75</v>
      </c>
      <c r="H1264" s="11">
        <f t="shared" si="2"/>
        <v>172.95</v>
      </c>
      <c r="I1264" s="11">
        <v>9.0</v>
      </c>
      <c r="J1264" s="11"/>
      <c r="K1264" s="11">
        <f t="shared" ref="K1264:K1265" si="470">(((E1264/2)*(I1264-1))+((E1264/2)*((I1264-1)/4))*0.95)</f>
        <v>4.95</v>
      </c>
      <c r="L1264" s="11">
        <f t="shared" si="4"/>
        <v>182.7433125</v>
      </c>
      <c r="M1264" s="12"/>
      <c r="N1264" s="12"/>
      <c r="O1264" s="12"/>
      <c r="P1264" s="12"/>
      <c r="Q1264" s="12"/>
      <c r="R1264" s="12"/>
      <c r="S1264" s="12"/>
      <c r="T1264" s="12"/>
    </row>
    <row r="1265">
      <c r="A1265" s="9">
        <v>43225.0</v>
      </c>
      <c r="B1265" s="23" t="s">
        <v>1585</v>
      </c>
      <c r="C1265" s="23" t="s">
        <v>1847</v>
      </c>
      <c r="D1265" s="23">
        <v>5.0</v>
      </c>
      <c r="E1265" s="11">
        <v>1.0</v>
      </c>
      <c r="F1265" s="10">
        <v>1.0</v>
      </c>
      <c r="G1265" s="11">
        <f t="shared" si="469"/>
        <v>2.5</v>
      </c>
      <c r="H1265" s="11">
        <f t="shared" si="2"/>
        <v>175.45</v>
      </c>
      <c r="I1265" s="11">
        <v>5.0</v>
      </c>
      <c r="J1265" s="11"/>
      <c r="K1265" s="11">
        <f t="shared" si="470"/>
        <v>2.475</v>
      </c>
      <c r="L1265" s="11">
        <f t="shared" si="4"/>
        <v>185.2183125</v>
      </c>
      <c r="M1265" s="12"/>
      <c r="N1265" s="12"/>
      <c r="O1265" s="12"/>
      <c r="P1265" s="12"/>
      <c r="Q1265" s="12"/>
      <c r="R1265" s="12"/>
      <c r="S1265" s="12"/>
      <c r="T1265" s="12"/>
    </row>
    <row r="1266">
      <c r="A1266" s="9">
        <v>43225.0</v>
      </c>
      <c r="B1266" s="23" t="s">
        <v>1585</v>
      </c>
      <c r="C1266" s="23" t="s">
        <v>1600</v>
      </c>
      <c r="D1266" s="23">
        <v>5.5</v>
      </c>
      <c r="E1266" s="11">
        <v>1.0</v>
      </c>
      <c r="F1266" s="10">
        <v>3.0</v>
      </c>
      <c r="G1266" s="11">
        <f>((E1266/2)*((D1266-1)/4))-(E1266/2)</f>
        <v>0.0625</v>
      </c>
      <c r="H1266" s="11">
        <f t="shared" si="2"/>
        <v>175.5125</v>
      </c>
      <c r="I1266" s="11">
        <v>3.76</v>
      </c>
      <c r="J1266" s="11"/>
      <c r="K1266" s="11">
        <f>(((E1266/2)*((I1266-1)/4))*0.95)-(E1266/2)</f>
        <v>-0.17225</v>
      </c>
      <c r="L1266" s="11">
        <f t="shared" si="4"/>
        <v>185.0460625</v>
      </c>
      <c r="M1266" s="12"/>
      <c r="N1266" s="12"/>
      <c r="O1266" s="12"/>
      <c r="P1266" s="12"/>
      <c r="Q1266" s="12"/>
      <c r="R1266" s="12"/>
      <c r="S1266" s="12"/>
      <c r="T1266" s="12"/>
    </row>
    <row r="1267">
      <c r="A1267" s="9">
        <v>43225.0</v>
      </c>
      <c r="B1267" s="23" t="s">
        <v>1848</v>
      </c>
      <c r="C1267" s="23" t="s">
        <v>1849</v>
      </c>
      <c r="D1267" s="23">
        <v>7.0</v>
      </c>
      <c r="E1267" s="11">
        <v>1.0</v>
      </c>
      <c r="F1267" s="10">
        <v>12.0</v>
      </c>
      <c r="G1267" s="11">
        <f t="shared" ref="G1267:G1269" si="471">-E1267</f>
        <v>-1</v>
      </c>
      <c r="H1267" s="11">
        <f t="shared" si="2"/>
        <v>174.5125</v>
      </c>
      <c r="I1267" s="11">
        <v>3.61</v>
      </c>
      <c r="J1267" s="11"/>
      <c r="K1267" s="11">
        <f t="shared" ref="K1267:K1269" si="472">-E1267</f>
        <v>-1</v>
      </c>
      <c r="L1267" s="11">
        <f t="shared" si="4"/>
        <v>184.0460625</v>
      </c>
      <c r="M1267" s="12"/>
      <c r="N1267" s="12"/>
      <c r="O1267" s="12"/>
      <c r="P1267" s="12"/>
      <c r="Q1267" s="12"/>
      <c r="R1267" s="12"/>
      <c r="S1267" s="12"/>
      <c r="T1267" s="12"/>
    </row>
    <row r="1268">
      <c r="A1268" s="9">
        <v>43225.0</v>
      </c>
      <c r="B1268" s="23" t="s">
        <v>1848</v>
      </c>
      <c r="C1268" s="23" t="s">
        <v>1850</v>
      </c>
      <c r="D1268" s="23">
        <v>10.0</v>
      </c>
      <c r="E1268" s="11">
        <v>1.0</v>
      </c>
      <c r="F1268" s="10" t="s">
        <v>67</v>
      </c>
      <c r="G1268" s="11">
        <f t="shared" si="471"/>
        <v>-1</v>
      </c>
      <c r="H1268" s="11">
        <f t="shared" si="2"/>
        <v>173.5125</v>
      </c>
      <c r="I1268" s="11">
        <v>17.0</v>
      </c>
      <c r="J1268" s="11"/>
      <c r="K1268" s="11">
        <f t="shared" si="472"/>
        <v>-1</v>
      </c>
      <c r="L1268" s="11">
        <f t="shared" si="4"/>
        <v>183.0460625</v>
      </c>
      <c r="M1268" s="12"/>
      <c r="N1268" s="12"/>
      <c r="O1268" s="12"/>
      <c r="P1268" s="12"/>
      <c r="Q1268" s="12"/>
      <c r="R1268" s="12"/>
      <c r="S1268" s="12"/>
      <c r="T1268" s="12"/>
    </row>
    <row r="1269">
      <c r="A1269" s="9">
        <v>43225.0</v>
      </c>
      <c r="B1269" s="23" t="s">
        <v>1574</v>
      </c>
      <c r="C1269" s="23" t="s">
        <v>1851</v>
      </c>
      <c r="D1269" s="23">
        <v>5.5</v>
      </c>
      <c r="E1269" s="11">
        <v>1.0</v>
      </c>
      <c r="F1269" s="10">
        <v>10.0</v>
      </c>
      <c r="G1269" s="11">
        <f t="shared" si="471"/>
        <v>-1</v>
      </c>
      <c r="H1269" s="11">
        <f t="shared" si="2"/>
        <v>172.5125</v>
      </c>
      <c r="I1269" s="11">
        <v>4.95</v>
      </c>
      <c r="J1269" s="11"/>
      <c r="K1269" s="11">
        <f t="shared" si="472"/>
        <v>-1</v>
      </c>
      <c r="L1269" s="11">
        <f t="shared" si="4"/>
        <v>182.0460625</v>
      </c>
      <c r="M1269" s="12"/>
      <c r="N1269" s="12"/>
      <c r="O1269" s="12"/>
      <c r="P1269" s="12"/>
      <c r="Q1269" s="12"/>
      <c r="R1269" s="12"/>
      <c r="S1269" s="12"/>
      <c r="T1269" s="12"/>
    </row>
    <row r="1270">
      <c r="A1270" s="9">
        <v>43225.0</v>
      </c>
      <c r="B1270" s="23" t="s">
        <v>1852</v>
      </c>
      <c r="C1270" s="23" t="s">
        <v>1853</v>
      </c>
      <c r="D1270" s="23">
        <v>2.62</v>
      </c>
      <c r="E1270" s="11">
        <v>1.0</v>
      </c>
      <c r="F1270" s="10">
        <v>1.0</v>
      </c>
      <c r="G1270" s="11">
        <f>E1270*(D1270-1)</f>
        <v>1.62</v>
      </c>
      <c r="H1270" s="11">
        <f t="shared" si="2"/>
        <v>174.1325</v>
      </c>
      <c r="I1270" s="11">
        <v>3.49</v>
      </c>
      <c r="J1270" s="11"/>
      <c r="K1270" s="11">
        <f>E1270*(I1270-1)*0.95</f>
        <v>2.3655</v>
      </c>
      <c r="L1270" s="11">
        <f t="shared" si="4"/>
        <v>184.4115625</v>
      </c>
      <c r="M1270" s="12"/>
      <c r="N1270" s="12"/>
      <c r="O1270" s="12"/>
      <c r="P1270" s="12"/>
      <c r="Q1270" s="12"/>
      <c r="R1270" s="12"/>
      <c r="S1270" s="12"/>
      <c r="T1270" s="12"/>
    </row>
    <row r="1271">
      <c r="A1271" s="9">
        <v>43225.0</v>
      </c>
      <c r="B1271" s="23" t="s">
        <v>1854</v>
      </c>
      <c r="C1271" s="23" t="s">
        <v>1855</v>
      </c>
      <c r="D1271" s="23">
        <v>4.5</v>
      </c>
      <c r="E1271" s="11">
        <v>1.0</v>
      </c>
      <c r="F1271" s="10">
        <v>3.0</v>
      </c>
      <c r="G1271" s="11">
        <f>-E1271</f>
        <v>-1</v>
      </c>
      <c r="H1271" s="11">
        <f t="shared" si="2"/>
        <v>173.1325</v>
      </c>
      <c r="I1271" s="11">
        <v>5.43</v>
      </c>
      <c r="J1271" s="11"/>
      <c r="K1271" s="11">
        <f>-E1271</f>
        <v>-1</v>
      </c>
      <c r="L1271" s="11">
        <f t="shared" si="4"/>
        <v>183.4115625</v>
      </c>
      <c r="M1271" s="12"/>
      <c r="N1271" s="12"/>
      <c r="O1271" s="12"/>
      <c r="P1271" s="12"/>
      <c r="Q1271" s="12"/>
      <c r="R1271" s="12"/>
      <c r="S1271" s="12"/>
      <c r="T1271" s="12"/>
    </row>
    <row r="1272">
      <c r="A1272" s="9">
        <v>43227.0</v>
      </c>
      <c r="B1272" s="23" t="s">
        <v>1856</v>
      </c>
      <c r="C1272" s="23" t="s">
        <v>1857</v>
      </c>
      <c r="D1272" s="23">
        <v>17.0</v>
      </c>
      <c r="E1272" s="11">
        <v>1.0</v>
      </c>
      <c r="F1272" s="10">
        <v>3.0</v>
      </c>
      <c r="G1272" s="11">
        <f>((E1272/2)*((D1272-1)/4))-(E1272/2)</f>
        <v>1.5</v>
      </c>
      <c r="H1272" s="11">
        <f t="shared" si="2"/>
        <v>174.6325</v>
      </c>
      <c r="I1272" s="11">
        <v>53.83</v>
      </c>
      <c r="J1272" s="11"/>
      <c r="K1272" s="11">
        <f>(((E1272/2)*((I1272-1)/4))*0.95)-(E1272/2)</f>
        <v>5.7735625</v>
      </c>
      <c r="L1272" s="11">
        <f t="shared" si="4"/>
        <v>189.185125</v>
      </c>
      <c r="M1272" s="12"/>
      <c r="N1272" s="12"/>
      <c r="O1272" s="12"/>
      <c r="P1272" s="12"/>
      <c r="Q1272" s="12"/>
      <c r="R1272" s="12"/>
      <c r="S1272" s="12"/>
      <c r="T1272" s="12"/>
    </row>
    <row r="1273">
      <c r="A1273" s="9">
        <v>43227.0</v>
      </c>
      <c r="B1273" s="23" t="s">
        <v>1858</v>
      </c>
      <c r="C1273" s="23" t="s">
        <v>1859</v>
      </c>
      <c r="D1273" s="23">
        <v>9.0</v>
      </c>
      <c r="E1273" s="11">
        <v>1.0</v>
      </c>
      <c r="F1273" s="10">
        <v>6.0</v>
      </c>
      <c r="G1273" s="11">
        <f t="shared" ref="G1273:G1274" si="473">-E1273</f>
        <v>-1</v>
      </c>
      <c r="H1273" s="11">
        <f t="shared" si="2"/>
        <v>173.6325</v>
      </c>
      <c r="I1273" s="11">
        <v>13.5</v>
      </c>
      <c r="J1273" s="11"/>
      <c r="K1273" s="11">
        <f t="shared" ref="K1273:K1274" si="474">-E1273</f>
        <v>-1</v>
      </c>
      <c r="L1273" s="11">
        <f t="shared" si="4"/>
        <v>188.185125</v>
      </c>
      <c r="M1273" s="12"/>
      <c r="N1273" s="12"/>
      <c r="O1273" s="12"/>
      <c r="P1273" s="12"/>
      <c r="Q1273" s="12"/>
      <c r="R1273" s="12"/>
      <c r="S1273" s="12"/>
      <c r="T1273" s="12"/>
    </row>
    <row r="1274">
      <c r="A1274" s="9">
        <v>43227.0</v>
      </c>
      <c r="B1274" s="23" t="s">
        <v>1858</v>
      </c>
      <c r="C1274" s="23" t="s">
        <v>1860</v>
      </c>
      <c r="D1274" s="23">
        <v>5.0</v>
      </c>
      <c r="E1274" s="11">
        <v>1.0</v>
      </c>
      <c r="F1274" s="10">
        <v>9.0</v>
      </c>
      <c r="G1274" s="11">
        <f t="shared" si="473"/>
        <v>-1</v>
      </c>
      <c r="H1274" s="11">
        <f t="shared" si="2"/>
        <v>172.6325</v>
      </c>
      <c r="I1274" s="11">
        <v>3.77</v>
      </c>
      <c r="J1274" s="11"/>
      <c r="K1274" s="11">
        <f t="shared" si="474"/>
        <v>-1</v>
      </c>
      <c r="L1274" s="11">
        <f t="shared" si="4"/>
        <v>187.185125</v>
      </c>
      <c r="M1274" s="12"/>
      <c r="N1274" s="12"/>
      <c r="O1274" s="12"/>
      <c r="P1274" s="12"/>
      <c r="Q1274" s="12"/>
      <c r="R1274" s="12"/>
      <c r="S1274" s="12"/>
      <c r="T1274" s="12"/>
    </row>
    <row r="1275">
      <c r="A1275" s="9">
        <v>43227.0</v>
      </c>
      <c r="B1275" s="23" t="s">
        <v>1861</v>
      </c>
      <c r="C1275" s="23" t="s">
        <v>1709</v>
      </c>
      <c r="D1275" s="23">
        <v>17.0</v>
      </c>
      <c r="E1275" s="11">
        <v>1.0</v>
      </c>
      <c r="F1275" s="10">
        <v>2.0</v>
      </c>
      <c r="G1275" s="11">
        <f>((E1275/2)*((D1275-1)/4))-(E1275/2)</f>
        <v>1.5</v>
      </c>
      <c r="H1275" s="11">
        <f t="shared" si="2"/>
        <v>174.1325</v>
      </c>
      <c r="I1275" s="11">
        <v>12.76</v>
      </c>
      <c r="J1275" s="11"/>
      <c r="K1275" s="11">
        <f>(((E1275/2)*((I1275-1)/4))*0.95)-(E1275/2)</f>
        <v>0.8965</v>
      </c>
      <c r="L1275" s="11">
        <f t="shared" si="4"/>
        <v>188.081625</v>
      </c>
      <c r="M1275" s="12"/>
      <c r="N1275" s="12"/>
      <c r="O1275" s="12"/>
      <c r="P1275" s="12"/>
      <c r="Q1275" s="12"/>
      <c r="R1275" s="12"/>
      <c r="S1275" s="12"/>
      <c r="T1275" s="12"/>
    </row>
    <row r="1276">
      <c r="A1276" s="9">
        <v>43227.0</v>
      </c>
      <c r="B1276" s="23" t="s">
        <v>1861</v>
      </c>
      <c r="C1276" s="23" t="s">
        <v>1862</v>
      </c>
      <c r="D1276" s="23">
        <v>6.0</v>
      </c>
      <c r="E1276" s="11">
        <v>1.0</v>
      </c>
      <c r="F1276" s="10">
        <v>14.0</v>
      </c>
      <c r="G1276" s="11">
        <f>-E1276</f>
        <v>-1</v>
      </c>
      <c r="H1276" s="11">
        <f t="shared" si="2"/>
        <v>173.1325</v>
      </c>
      <c r="I1276" s="11">
        <v>6.8</v>
      </c>
      <c r="J1276" s="11"/>
      <c r="K1276" s="11">
        <f>-E1276</f>
        <v>-1</v>
      </c>
      <c r="L1276" s="11">
        <f t="shared" si="4"/>
        <v>187.081625</v>
      </c>
      <c r="M1276" s="12"/>
      <c r="N1276" s="12"/>
      <c r="O1276" s="12"/>
      <c r="P1276" s="12"/>
      <c r="Q1276" s="12"/>
      <c r="R1276" s="12"/>
      <c r="S1276" s="12"/>
      <c r="T1276" s="12"/>
    </row>
    <row r="1277">
      <c r="A1277" s="9">
        <v>43227.0</v>
      </c>
      <c r="B1277" s="23" t="s">
        <v>1863</v>
      </c>
      <c r="C1277" s="23" t="s">
        <v>1864</v>
      </c>
      <c r="D1277" s="23">
        <v>13.0</v>
      </c>
      <c r="E1277" s="11">
        <v>1.0</v>
      </c>
      <c r="F1277" s="10">
        <v>3.0</v>
      </c>
      <c r="G1277" s="11">
        <f>((E1277/2)*((D1277-1)/4))-(E1277/2)</f>
        <v>1</v>
      </c>
      <c r="H1277" s="11">
        <f t="shared" si="2"/>
        <v>174.1325</v>
      </c>
      <c r="I1277" s="11">
        <v>16.5</v>
      </c>
      <c r="J1277" s="11"/>
      <c r="K1277" s="11">
        <f>(((E1277/2)*((I1277-1)/4))*0.95)-(E1277/2)</f>
        <v>1.340625</v>
      </c>
      <c r="L1277" s="11">
        <f t="shared" si="4"/>
        <v>188.42225</v>
      </c>
      <c r="M1277" s="12"/>
      <c r="N1277" s="12"/>
      <c r="O1277" s="12"/>
      <c r="P1277" s="12"/>
      <c r="Q1277" s="12"/>
      <c r="R1277" s="12"/>
      <c r="S1277" s="12"/>
      <c r="T1277" s="12"/>
    </row>
    <row r="1278">
      <c r="A1278" s="9">
        <v>43227.0</v>
      </c>
      <c r="B1278" s="23" t="s">
        <v>1865</v>
      </c>
      <c r="C1278" s="23" t="s">
        <v>1866</v>
      </c>
      <c r="D1278" s="23">
        <v>6.0</v>
      </c>
      <c r="E1278" s="11">
        <v>1.0</v>
      </c>
      <c r="F1278" s="10">
        <v>6.0</v>
      </c>
      <c r="G1278" s="11">
        <f>-E1278</f>
        <v>-1</v>
      </c>
      <c r="H1278" s="11">
        <f t="shared" si="2"/>
        <v>173.1325</v>
      </c>
      <c r="I1278" s="11">
        <v>9.0</v>
      </c>
      <c r="J1278" s="11"/>
      <c r="K1278" s="11">
        <f>-E1278</f>
        <v>-1</v>
      </c>
      <c r="L1278" s="11">
        <f t="shared" si="4"/>
        <v>187.42225</v>
      </c>
      <c r="M1278" s="12"/>
      <c r="N1278" s="12"/>
      <c r="O1278" s="12"/>
      <c r="P1278" s="12"/>
      <c r="Q1278" s="12"/>
      <c r="R1278" s="12"/>
      <c r="S1278" s="12"/>
      <c r="T1278" s="12"/>
    </row>
    <row r="1279">
      <c r="A1279" s="9">
        <v>43227.0</v>
      </c>
      <c r="B1279" s="23" t="s">
        <v>1867</v>
      </c>
      <c r="C1279" s="23" t="s">
        <v>1868</v>
      </c>
      <c r="D1279" s="23">
        <v>4.5</v>
      </c>
      <c r="E1279" s="11">
        <v>1.0</v>
      </c>
      <c r="F1279" s="10">
        <v>1.0</v>
      </c>
      <c r="G1279" s="11">
        <f>E1279*(D1279-1)</f>
        <v>3.5</v>
      </c>
      <c r="H1279" s="11">
        <f t="shared" si="2"/>
        <v>176.6325</v>
      </c>
      <c r="I1279" s="11">
        <v>7.08</v>
      </c>
      <c r="J1279" s="11"/>
      <c r="K1279" s="11">
        <f>E1279*(I1279-1)*0.95</f>
        <v>5.776</v>
      </c>
      <c r="L1279" s="11">
        <f t="shared" si="4"/>
        <v>193.19825</v>
      </c>
      <c r="M1279" s="12"/>
      <c r="N1279" s="12"/>
      <c r="O1279" s="12"/>
      <c r="P1279" s="12"/>
      <c r="Q1279" s="12"/>
      <c r="R1279" s="12"/>
      <c r="S1279" s="12"/>
      <c r="T1279" s="12"/>
    </row>
    <row r="1280">
      <c r="A1280" s="9">
        <v>43227.0</v>
      </c>
      <c r="B1280" s="23" t="s">
        <v>1867</v>
      </c>
      <c r="C1280" s="23" t="s">
        <v>1869</v>
      </c>
      <c r="D1280" s="23">
        <v>7.5</v>
      </c>
      <c r="E1280" s="11">
        <v>1.0</v>
      </c>
      <c r="F1280" s="10">
        <v>6.0</v>
      </c>
      <c r="G1280" s="11">
        <f>-E1280</f>
        <v>-1</v>
      </c>
      <c r="H1280" s="11">
        <f t="shared" si="2"/>
        <v>175.6325</v>
      </c>
      <c r="I1280" s="11">
        <v>10.0</v>
      </c>
      <c r="J1280" s="11"/>
      <c r="K1280" s="11">
        <f>-E1280</f>
        <v>-1</v>
      </c>
      <c r="L1280" s="11">
        <f t="shared" si="4"/>
        <v>192.19825</v>
      </c>
      <c r="M1280" s="12"/>
      <c r="N1280" s="12"/>
      <c r="O1280" s="12"/>
      <c r="P1280" s="12"/>
      <c r="Q1280" s="12"/>
      <c r="R1280" s="12"/>
      <c r="S1280" s="12"/>
      <c r="T1280" s="12"/>
    </row>
    <row r="1281">
      <c r="A1281" s="9">
        <v>43227.0</v>
      </c>
      <c r="B1281" s="23" t="s">
        <v>1870</v>
      </c>
      <c r="C1281" s="23" t="s">
        <v>1871</v>
      </c>
      <c r="D1281" s="23">
        <v>6.5</v>
      </c>
      <c r="E1281" s="11">
        <v>1.0</v>
      </c>
      <c r="F1281" s="10">
        <v>2.0</v>
      </c>
      <c r="G1281" s="11">
        <f>((E1281/2)*((D1281-1)/4))-(E1281/2)</f>
        <v>0.1875</v>
      </c>
      <c r="H1281" s="11">
        <f t="shared" si="2"/>
        <v>175.82</v>
      </c>
      <c r="I1281" s="11">
        <v>6.0</v>
      </c>
      <c r="J1281" s="11"/>
      <c r="K1281" s="11">
        <f>(((E1281/2)*((I1281-1)/4))*0.95)-(E1281/2)</f>
        <v>0.09375</v>
      </c>
      <c r="L1281" s="11">
        <f t="shared" si="4"/>
        <v>192.292</v>
      </c>
      <c r="M1281" s="12"/>
      <c r="N1281" s="12"/>
      <c r="O1281" s="12"/>
      <c r="P1281" s="12"/>
      <c r="Q1281" s="12"/>
      <c r="R1281" s="12"/>
      <c r="S1281" s="12"/>
      <c r="T1281" s="12"/>
    </row>
    <row r="1282">
      <c r="A1282" s="9">
        <v>43227.0</v>
      </c>
      <c r="B1282" s="23" t="s">
        <v>1870</v>
      </c>
      <c r="C1282" s="23" t="s">
        <v>1872</v>
      </c>
      <c r="D1282" s="23">
        <v>21.0</v>
      </c>
      <c r="E1282" s="11">
        <v>1.0</v>
      </c>
      <c r="F1282" s="10">
        <v>4.0</v>
      </c>
      <c r="G1282" s="11">
        <f t="shared" ref="G1282:G1283" si="475">-E1282</f>
        <v>-1</v>
      </c>
      <c r="H1282" s="11">
        <f t="shared" si="2"/>
        <v>174.82</v>
      </c>
      <c r="I1282" s="11">
        <v>42.05</v>
      </c>
      <c r="J1282" s="11"/>
      <c r="K1282" s="11">
        <f t="shared" ref="K1282:K1283" si="476">-E1282</f>
        <v>-1</v>
      </c>
      <c r="L1282" s="11">
        <f t="shared" si="4"/>
        <v>191.292</v>
      </c>
      <c r="M1282" s="12"/>
      <c r="N1282" s="12"/>
      <c r="O1282" s="12"/>
      <c r="P1282" s="12"/>
      <c r="Q1282" s="12"/>
      <c r="R1282" s="12"/>
      <c r="S1282" s="12"/>
      <c r="T1282" s="12"/>
    </row>
    <row r="1283">
      <c r="A1283" s="9">
        <v>43227.0</v>
      </c>
      <c r="B1283" s="23" t="s">
        <v>1873</v>
      </c>
      <c r="C1283" s="23" t="s">
        <v>1874</v>
      </c>
      <c r="D1283" s="23">
        <v>4.5</v>
      </c>
      <c r="E1283" s="11">
        <v>1.0</v>
      </c>
      <c r="F1283" s="10">
        <v>5.0</v>
      </c>
      <c r="G1283" s="11">
        <f t="shared" si="475"/>
        <v>-1</v>
      </c>
      <c r="H1283" s="11">
        <f t="shared" si="2"/>
        <v>173.82</v>
      </c>
      <c r="I1283" s="11">
        <v>6.1</v>
      </c>
      <c r="J1283" s="11"/>
      <c r="K1283" s="11">
        <f t="shared" si="476"/>
        <v>-1</v>
      </c>
      <c r="L1283" s="11">
        <f t="shared" si="4"/>
        <v>190.292</v>
      </c>
      <c r="M1283" s="12"/>
      <c r="N1283" s="12"/>
      <c r="O1283" s="12"/>
      <c r="P1283" s="12"/>
      <c r="Q1283" s="12"/>
      <c r="R1283" s="12"/>
      <c r="S1283" s="12"/>
      <c r="T1283" s="12"/>
    </row>
    <row r="1284">
      <c r="A1284" s="9">
        <v>43228.0</v>
      </c>
      <c r="B1284" s="23" t="s">
        <v>1875</v>
      </c>
      <c r="C1284" s="23" t="s">
        <v>275</v>
      </c>
      <c r="D1284" s="23">
        <v>10.0</v>
      </c>
      <c r="E1284" s="11">
        <v>1.0</v>
      </c>
      <c r="F1284" s="10">
        <v>1.0</v>
      </c>
      <c r="G1284" s="11">
        <f>((E1284/2)*(D1284-1))+((E1284/2)*((D1284-1)/4))</f>
        <v>5.625</v>
      </c>
      <c r="H1284" s="11">
        <f t="shared" si="2"/>
        <v>179.445</v>
      </c>
      <c r="I1284" s="11">
        <v>14.5</v>
      </c>
      <c r="J1284" s="11"/>
      <c r="K1284" s="11">
        <f>(((E1284/2)*(I1284-1))+((E1284/2)*((I1284-1)/4))*0.95)</f>
        <v>8.353125</v>
      </c>
      <c r="L1284" s="11">
        <f t="shared" si="4"/>
        <v>198.645125</v>
      </c>
      <c r="M1284" s="12"/>
      <c r="N1284" s="12"/>
      <c r="O1284" s="12"/>
      <c r="P1284" s="12"/>
      <c r="Q1284" s="12"/>
      <c r="R1284" s="12"/>
      <c r="S1284" s="12"/>
      <c r="T1284" s="12"/>
    </row>
    <row r="1285">
      <c r="A1285" s="9">
        <v>43228.0</v>
      </c>
      <c r="B1285" s="23" t="s">
        <v>1764</v>
      </c>
      <c r="C1285" s="23" t="s">
        <v>1876</v>
      </c>
      <c r="D1285" s="23">
        <v>12.0</v>
      </c>
      <c r="E1285" s="11">
        <v>1.0</v>
      </c>
      <c r="F1285" s="10">
        <v>6.0</v>
      </c>
      <c r="G1285" s="11">
        <f t="shared" ref="G1285:G1286" si="477">-E1285</f>
        <v>-1</v>
      </c>
      <c r="H1285" s="11">
        <f t="shared" si="2"/>
        <v>178.445</v>
      </c>
      <c r="I1285" s="11">
        <v>10.24</v>
      </c>
      <c r="J1285" s="11"/>
      <c r="K1285" s="11">
        <f t="shared" ref="K1285:K1286" si="478">-E1285</f>
        <v>-1</v>
      </c>
      <c r="L1285" s="11">
        <f t="shared" si="4"/>
        <v>197.645125</v>
      </c>
      <c r="M1285" s="12"/>
      <c r="N1285" s="12"/>
      <c r="O1285" s="12"/>
      <c r="P1285" s="12"/>
      <c r="Q1285" s="12"/>
      <c r="R1285" s="12"/>
      <c r="S1285" s="12"/>
      <c r="T1285" s="12"/>
    </row>
    <row r="1286">
      <c r="A1286" s="9">
        <v>43228.0</v>
      </c>
      <c r="B1286" s="23" t="s">
        <v>1764</v>
      </c>
      <c r="C1286" s="23" t="s">
        <v>1877</v>
      </c>
      <c r="D1286" s="23">
        <v>9.0</v>
      </c>
      <c r="E1286" s="11">
        <v>1.0</v>
      </c>
      <c r="F1286" s="10">
        <v>7.0</v>
      </c>
      <c r="G1286" s="11">
        <f t="shared" si="477"/>
        <v>-1</v>
      </c>
      <c r="H1286" s="11">
        <f t="shared" si="2"/>
        <v>177.445</v>
      </c>
      <c r="I1286" s="11">
        <v>6.0</v>
      </c>
      <c r="J1286" s="11"/>
      <c r="K1286" s="11">
        <f t="shared" si="478"/>
        <v>-1</v>
      </c>
      <c r="L1286" s="11">
        <f t="shared" si="4"/>
        <v>196.645125</v>
      </c>
      <c r="M1286" s="12"/>
      <c r="N1286" s="12"/>
      <c r="O1286" s="12"/>
      <c r="P1286" s="12"/>
      <c r="Q1286" s="12"/>
      <c r="R1286" s="12"/>
      <c r="S1286" s="12"/>
      <c r="T1286" s="12"/>
    </row>
    <row r="1287">
      <c r="A1287" s="9">
        <v>43228.0</v>
      </c>
      <c r="B1287" s="23" t="s">
        <v>1878</v>
      </c>
      <c r="C1287" s="23" t="s">
        <v>1879</v>
      </c>
      <c r="D1287" s="23">
        <v>4.5</v>
      </c>
      <c r="E1287" s="11">
        <v>1.0</v>
      </c>
      <c r="F1287" s="10">
        <v>1.0</v>
      </c>
      <c r="G1287" s="11">
        <f t="shared" ref="G1287:G1288" si="479">E1287*(D1287-1)</f>
        <v>3.5</v>
      </c>
      <c r="H1287" s="11">
        <f t="shared" si="2"/>
        <v>180.945</v>
      </c>
      <c r="I1287" s="11">
        <v>3.95</v>
      </c>
      <c r="J1287" s="11"/>
      <c r="K1287" s="11">
        <f t="shared" ref="K1287:K1288" si="480">E1287*(I1287-1)*0.95</f>
        <v>2.8025</v>
      </c>
      <c r="L1287" s="11">
        <f t="shared" si="4"/>
        <v>199.447625</v>
      </c>
      <c r="M1287" s="12"/>
      <c r="N1287" s="12"/>
      <c r="O1287" s="12"/>
      <c r="P1287" s="12"/>
      <c r="Q1287" s="12"/>
      <c r="R1287" s="12"/>
      <c r="S1287" s="12"/>
      <c r="T1287" s="12"/>
    </row>
    <row r="1288">
      <c r="A1288" s="9">
        <v>43228.0</v>
      </c>
      <c r="B1288" s="23" t="s">
        <v>1880</v>
      </c>
      <c r="C1288" s="23" t="s">
        <v>1881</v>
      </c>
      <c r="D1288" s="23">
        <v>4.33</v>
      </c>
      <c r="E1288" s="11">
        <v>1.0</v>
      </c>
      <c r="F1288" s="10">
        <v>1.0</v>
      </c>
      <c r="G1288" s="11">
        <f t="shared" si="479"/>
        <v>3.33</v>
      </c>
      <c r="H1288" s="11">
        <f t="shared" si="2"/>
        <v>184.275</v>
      </c>
      <c r="I1288" s="11">
        <v>2.94</v>
      </c>
      <c r="J1288" s="11"/>
      <c r="K1288" s="11">
        <f t="shared" si="480"/>
        <v>1.843</v>
      </c>
      <c r="L1288" s="11">
        <f t="shared" si="4"/>
        <v>201.290625</v>
      </c>
      <c r="M1288" s="12"/>
      <c r="N1288" s="12"/>
      <c r="O1288" s="12"/>
      <c r="P1288" s="12"/>
      <c r="Q1288" s="12"/>
      <c r="R1288" s="12"/>
      <c r="S1288" s="12"/>
      <c r="T1288" s="12"/>
    </row>
    <row r="1289">
      <c r="A1289" s="9">
        <v>43228.0</v>
      </c>
      <c r="B1289" s="23" t="s">
        <v>1882</v>
      </c>
      <c r="C1289" s="23" t="s">
        <v>1883</v>
      </c>
      <c r="D1289" s="23">
        <v>10.0</v>
      </c>
      <c r="E1289" s="11">
        <v>1.0</v>
      </c>
      <c r="F1289" s="10">
        <v>1.0</v>
      </c>
      <c r="G1289" s="11">
        <f>((E1289/2)*(D1289-1))+((E1289/2)*((D1289-1)/4))</f>
        <v>5.625</v>
      </c>
      <c r="H1289" s="11">
        <f t="shared" si="2"/>
        <v>189.9</v>
      </c>
      <c r="I1289" s="11">
        <v>8.64</v>
      </c>
      <c r="J1289" s="11"/>
      <c r="K1289" s="11">
        <f>(((E1289/2)*(I1289-1))+((E1289/2)*((I1289-1)/4))*0.95)</f>
        <v>4.72725</v>
      </c>
      <c r="L1289" s="11">
        <f t="shared" si="4"/>
        <v>206.017875</v>
      </c>
      <c r="M1289" s="12"/>
      <c r="N1289" s="12"/>
      <c r="O1289" s="12"/>
      <c r="P1289" s="12"/>
      <c r="Q1289" s="12"/>
      <c r="R1289" s="12"/>
      <c r="S1289" s="12"/>
      <c r="T1289" s="12"/>
    </row>
    <row r="1290">
      <c r="A1290" s="9">
        <v>43228.0</v>
      </c>
      <c r="B1290" s="23" t="s">
        <v>1882</v>
      </c>
      <c r="C1290" s="23" t="s">
        <v>1884</v>
      </c>
      <c r="D1290" s="23">
        <v>15.0</v>
      </c>
      <c r="E1290" s="11">
        <v>1.0</v>
      </c>
      <c r="F1290" s="10">
        <v>10.0</v>
      </c>
      <c r="G1290" s="11">
        <f t="shared" ref="G1290:G1293" si="481">-E1290</f>
        <v>-1</v>
      </c>
      <c r="H1290" s="11">
        <f t="shared" si="2"/>
        <v>188.9</v>
      </c>
      <c r="I1290" s="11">
        <v>18.0</v>
      </c>
      <c r="J1290" s="11"/>
      <c r="K1290" s="11">
        <f t="shared" ref="K1290:K1293" si="482">-E1290</f>
        <v>-1</v>
      </c>
      <c r="L1290" s="11">
        <f t="shared" si="4"/>
        <v>205.017875</v>
      </c>
      <c r="M1290" s="12"/>
      <c r="N1290" s="12"/>
      <c r="O1290" s="12"/>
      <c r="P1290" s="12"/>
      <c r="Q1290" s="12"/>
      <c r="R1290" s="12"/>
      <c r="S1290" s="12"/>
      <c r="T1290" s="12"/>
    </row>
    <row r="1291">
      <c r="A1291" s="9">
        <v>43228.0</v>
      </c>
      <c r="B1291" s="23" t="s">
        <v>1882</v>
      </c>
      <c r="C1291" s="23" t="s">
        <v>1885</v>
      </c>
      <c r="D1291" s="23">
        <v>7.0</v>
      </c>
      <c r="E1291" s="11">
        <v>1.0</v>
      </c>
      <c r="F1291" s="10">
        <v>12.0</v>
      </c>
      <c r="G1291" s="11">
        <f t="shared" si="481"/>
        <v>-1</v>
      </c>
      <c r="H1291" s="11">
        <f t="shared" si="2"/>
        <v>187.9</v>
      </c>
      <c r="I1291" s="11">
        <v>5.2</v>
      </c>
      <c r="J1291" s="11"/>
      <c r="K1291" s="11">
        <f t="shared" si="482"/>
        <v>-1</v>
      </c>
      <c r="L1291" s="11">
        <f t="shared" si="4"/>
        <v>204.017875</v>
      </c>
      <c r="M1291" s="12"/>
      <c r="N1291" s="12"/>
      <c r="O1291" s="12"/>
      <c r="P1291" s="12"/>
      <c r="Q1291" s="12"/>
      <c r="R1291" s="12"/>
      <c r="S1291" s="12"/>
      <c r="T1291" s="12"/>
    </row>
    <row r="1292">
      <c r="A1292" s="9">
        <v>43229.0</v>
      </c>
      <c r="B1292" s="23" t="s">
        <v>1886</v>
      </c>
      <c r="C1292" s="23" t="s">
        <v>1887</v>
      </c>
      <c r="D1292" s="23">
        <v>4.0</v>
      </c>
      <c r="E1292" s="11">
        <v>1.0</v>
      </c>
      <c r="F1292" s="10">
        <v>2.0</v>
      </c>
      <c r="G1292" s="11">
        <f t="shared" si="481"/>
        <v>-1</v>
      </c>
      <c r="H1292" s="11">
        <f t="shared" si="2"/>
        <v>186.9</v>
      </c>
      <c r="I1292" s="11">
        <v>3.12</v>
      </c>
      <c r="J1292" s="11"/>
      <c r="K1292" s="11">
        <f t="shared" si="482"/>
        <v>-1</v>
      </c>
      <c r="L1292" s="11">
        <f t="shared" si="4"/>
        <v>203.017875</v>
      </c>
      <c r="M1292" s="12"/>
      <c r="N1292" s="12"/>
      <c r="O1292" s="12"/>
      <c r="P1292" s="12"/>
      <c r="Q1292" s="12"/>
      <c r="R1292" s="12"/>
      <c r="S1292" s="12"/>
      <c r="T1292" s="12"/>
    </row>
    <row r="1293">
      <c r="A1293" s="9">
        <v>43229.0</v>
      </c>
      <c r="B1293" s="23" t="s">
        <v>1888</v>
      </c>
      <c r="C1293" s="23" t="s">
        <v>1889</v>
      </c>
      <c r="D1293" s="23">
        <v>15.0</v>
      </c>
      <c r="E1293" s="11">
        <v>1.0</v>
      </c>
      <c r="F1293" s="10">
        <v>6.0</v>
      </c>
      <c r="G1293" s="11">
        <f t="shared" si="481"/>
        <v>-1</v>
      </c>
      <c r="H1293" s="11">
        <f t="shared" si="2"/>
        <v>185.9</v>
      </c>
      <c r="I1293" s="11">
        <v>17.69</v>
      </c>
      <c r="J1293" s="11"/>
      <c r="K1293" s="11">
        <f t="shared" si="482"/>
        <v>-1</v>
      </c>
      <c r="L1293" s="11">
        <f t="shared" si="4"/>
        <v>202.017875</v>
      </c>
      <c r="M1293" s="12"/>
      <c r="N1293" s="12"/>
      <c r="O1293" s="12"/>
      <c r="P1293" s="12"/>
      <c r="Q1293" s="12"/>
      <c r="R1293" s="12"/>
      <c r="S1293" s="12"/>
      <c r="T1293" s="12"/>
    </row>
    <row r="1294">
      <c r="A1294" s="9">
        <v>43229.0</v>
      </c>
      <c r="B1294" s="23" t="s">
        <v>1890</v>
      </c>
      <c r="C1294" s="23" t="s">
        <v>1069</v>
      </c>
      <c r="D1294" s="23">
        <v>8.0</v>
      </c>
      <c r="E1294" s="11">
        <v>1.0</v>
      </c>
      <c r="F1294" s="10">
        <v>1.0</v>
      </c>
      <c r="G1294" s="11">
        <f>((E1294/2)*(D1294-1))+((E1294/2)*((D1294-1)/4))</f>
        <v>4.375</v>
      </c>
      <c r="H1294" s="11">
        <f t="shared" si="2"/>
        <v>190.275</v>
      </c>
      <c r="I1294" s="11">
        <v>6.2</v>
      </c>
      <c r="J1294" s="11"/>
      <c r="K1294" s="11">
        <f>(((E1294/2)*(I1294-1))+((E1294/2)*((I1294-1)/4))*0.95)</f>
        <v>3.2175</v>
      </c>
      <c r="L1294" s="11">
        <f t="shared" si="4"/>
        <v>205.235375</v>
      </c>
      <c r="M1294" s="12"/>
      <c r="N1294" s="12"/>
      <c r="O1294" s="12"/>
      <c r="P1294" s="12"/>
      <c r="Q1294" s="12"/>
      <c r="R1294" s="12"/>
      <c r="S1294" s="12"/>
      <c r="T1294" s="12"/>
    </row>
    <row r="1295">
      <c r="A1295" s="9">
        <v>43229.0</v>
      </c>
      <c r="B1295" s="23" t="s">
        <v>1890</v>
      </c>
      <c r="C1295" s="23" t="s">
        <v>1891</v>
      </c>
      <c r="D1295" s="23">
        <v>3.75</v>
      </c>
      <c r="E1295" s="11">
        <v>1.0</v>
      </c>
      <c r="F1295" s="10">
        <v>6.0</v>
      </c>
      <c r="G1295" s="11">
        <f>-E1295</f>
        <v>-1</v>
      </c>
      <c r="H1295" s="11">
        <f t="shared" si="2"/>
        <v>189.275</v>
      </c>
      <c r="I1295" s="11">
        <v>5.4</v>
      </c>
      <c r="J1295" s="11"/>
      <c r="K1295" s="11">
        <f>-E1295</f>
        <v>-1</v>
      </c>
      <c r="L1295" s="11">
        <f t="shared" si="4"/>
        <v>204.235375</v>
      </c>
      <c r="M1295" s="12"/>
      <c r="N1295" s="12"/>
      <c r="O1295" s="12"/>
      <c r="P1295" s="12"/>
      <c r="Q1295" s="12"/>
      <c r="R1295" s="12"/>
      <c r="S1295" s="12"/>
      <c r="T1295" s="12"/>
    </row>
    <row r="1296">
      <c r="A1296" s="9">
        <v>43229.0</v>
      </c>
      <c r="B1296" s="23" t="s">
        <v>1892</v>
      </c>
      <c r="C1296" s="23" t="s">
        <v>1893</v>
      </c>
      <c r="D1296" s="23">
        <v>2.88</v>
      </c>
      <c r="E1296" s="11">
        <v>1.0</v>
      </c>
      <c r="F1296" s="10">
        <v>1.0</v>
      </c>
      <c r="G1296" s="11">
        <f>E1296*(D1296-1)</f>
        <v>1.88</v>
      </c>
      <c r="H1296" s="11">
        <f t="shared" si="2"/>
        <v>191.155</v>
      </c>
      <c r="I1296" s="11">
        <v>2.94</v>
      </c>
      <c r="J1296" s="11"/>
      <c r="K1296" s="11">
        <f>E1296*(I1296-1)*0.95</f>
        <v>1.843</v>
      </c>
      <c r="L1296" s="11">
        <f t="shared" si="4"/>
        <v>206.078375</v>
      </c>
      <c r="M1296" s="12"/>
      <c r="N1296" s="12"/>
      <c r="O1296" s="12"/>
      <c r="P1296" s="12"/>
      <c r="Q1296" s="12"/>
      <c r="R1296" s="12"/>
      <c r="S1296" s="12"/>
      <c r="T1296" s="12"/>
    </row>
    <row r="1297">
      <c r="A1297" s="9">
        <v>43229.0</v>
      </c>
      <c r="B1297" s="23" t="s">
        <v>1894</v>
      </c>
      <c r="C1297" s="23" t="s">
        <v>1895</v>
      </c>
      <c r="D1297" s="23">
        <v>4.5</v>
      </c>
      <c r="E1297" s="11">
        <v>1.0</v>
      </c>
      <c r="F1297" s="10">
        <v>6.0</v>
      </c>
      <c r="G1297" s="11">
        <f t="shared" ref="G1297:G1300" si="483">-E1297</f>
        <v>-1</v>
      </c>
      <c r="H1297" s="11">
        <f t="shared" si="2"/>
        <v>190.155</v>
      </c>
      <c r="I1297" s="11">
        <v>4.85</v>
      </c>
      <c r="J1297" s="11"/>
      <c r="K1297" s="11">
        <f t="shared" ref="K1297:K1300" si="484">-E1297</f>
        <v>-1</v>
      </c>
      <c r="L1297" s="11">
        <f t="shared" si="4"/>
        <v>205.078375</v>
      </c>
      <c r="M1297" s="12"/>
      <c r="N1297" s="12"/>
      <c r="O1297" s="12"/>
      <c r="P1297" s="12"/>
      <c r="Q1297" s="12"/>
      <c r="R1297" s="12"/>
      <c r="S1297" s="12"/>
      <c r="T1297" s="12"/>
    </row>
    <row r="1298">
      <c r="A1298" s="9">
        <v>43229.0</v>
      </c>
      <c r="B1298" s="23" t="s">
        <v>1896</v>
      </c>
      <c r="C1298" s="23" t="s">
        <v>1897</v>
      </c>
      <c r="D1298" s="23">
        <v>4.5</v>
      </c>
      <c r="E1298" s="11">
        <v>1.0</v>
      </c>
      <c r="F1298" s="10">
        <v>3.0</v>
      </c>
      <c r="G1298" s="11">
        <f t="shared" si="483"/>
        <v>-1</v>
      </c>
      <c r="H1298" s="11">
        <f t="shared" si="2"/>
        <v>189.155</v>
      </c>
      <c r="I1298" s="11">
        <v>3.86</v>
      </c>
      <c r="J1298" s="11"/>
      <c r="K1298" s="11">
        <f t="shared" si="484"/>
        <v>-1</v>
      </c>
      <c r="L1298" s="11">
        <f t="shared" si="4"/>
        <v>204.078375</v>
      </c>
      <c r="M1298" s="12"/>
      <c r="N1298" s="12"/>
      <c r="O1298" s="12"/>
      <c r="P1298" s="12"/>
      <c r="Q1298" s="12"/>
      <c r="R1298" s="12"/>
      <c r="S1298" s="12"/>
      <c r="T1298" s="12"/>
    </row>
    <row r="1299">
      <c r="A1299" s="9">
        <v>43229.0</v>
      </c>
      <c r="B1299" s="23" t="s">
        <v>1898</v>
      </c>
      <c r="C1299" s="23" t="s">
        <v>1899</v>
      </c>
      <c r="D1299" s="23">
        <v>5.0</v>
      </c>
      <c r="E1299" s="11">
        <v>1.0</v>
      </c>
      <c r="F1299" s="10" t="s">
        <v>67</v>
      </c>
      <c r="G1299" s="11">
        <f t="shared" si="483"/>
        <v>-1</v>
      </c>
      <c r="H1299" s="11">
        <f t="shared" si="2"/>
        <v>188.155</v>
      </c>
      <c r="I1299" s="11">
        <v>4.9</v>
      </c>
      <c r="J1299" s="11"/>
      <c r="K1299" s="11">
        <f t="shared" si="484"/>
        <v>-1</v>
      </c>
      <c r="L1299" s="11">
        <f t="shared" si="4"/>
        <v>203.078375</v>
      </c>
      <c r="M1299" s="12"/>
      <c r="N1299" s="12"/>
      <c r="O1299" s="12"/>
      <c r="P1299" s="12"/>
      <c r="Q1299" s="12"/>
      <c r="R1299" s="12"/>
      <c r="S1299" s="12"/>
      <c r="T1299" s="12"/>
    </row>
    <row r="1300">
      <c r="A1300" s="9">
        <v>43229.0</v>
      </c>
      <c r="B1300" s="23" t="s">
        <v>1900</v>
      </c>
      <c r="C1300" s="23" t="s">
        <v>1901</v>
      </c>
      <c r="D1300" s="23">
        <v>5.5</v>
      </c>
      <c r="E1300" s="11">
        <v>1.0</v>
      </c>
      <c r="F1300" s="10">
        <v>7.0</v>
      </c>
      <c r="G1300" s="11">
        <f t="shared" si="483"/>
        <v>-1</v>
      </c>
      <c r="H1300" s="11">
        <f t="shared" si="2"/>
        <v>187.155</v>
      </c>
      <c r="I1300" s="11">
        <v>5.5</v>
      </c>
      <c r="J1300" s="11"/>
      <c r="K1300" s="11">
        <f t="shared" si="484"/>
        <v>-1</v>
      </c>
      <c r="L1300" s="11">
        <f t="shared" si="4"/>
        <v>202.078375</v>
      </c>
      <c r="M1300" s="12"/>
      <c r="N1300" s="12"/>
      <c r="O1300" s="12"/>
      <c r="P1300" s="12"/>
      <c r="Q1300" s="12"/>
      <c r="R1300" s="12"/>
      <c r="S1300" s="12"/>
      <c r="T1300" s="12"/>
    </row>
    <row r="1301">
      <c r="A1301" s="9">
        <v>43229.0</v>
      </c>
      <c r="B1301" s="23" t="s">
        <v>1902</v>
      </c>
      <c r="C1301" s="23" t="s">
        <v>1903</v>
      </c>
      <c r="D1301" s="23">
        <v>7.0</v>
      </c>
      <c r="E1301" s="11">
        <v>1.0</v>
      </c>
      <c r="F1301" s="10">
        <v>2.0</v>
      </c>
      <c r="G1301" s="11">
        <f>((E1301/2)*((D1301-1)/4))-(E1301/2)</f>
        <v>0.25</v>
      </c>
      <c r="H1301" s="11">
        <f t="shared" si="2"/>
        <v>187.405</v>
      </c>
      <c r="I1301" s="11">
        <v>7.46</v>
      </c>
      <c r="J1301" s="11"/>
      <c r="K1301" s="11">
        <f>(((E1301/2)*((I1301-1)/4))*0.95)-(E1301/2)</f>
        <v>0.267125</v>
      </c>
      <c r="L1301" s="11">
        <f t="shared" si="4"/>
        <v>202.3455</v>
      </c>
      <c r="M1301" s="12"/>
      <c r="N1301" s="12"/>
      <c r="O1301" s="12"/>
      <c r="P1301" s="12"/>
      <c r="Q1301" s="12"/>
      <c r="R1301" s="12"/>
      <c r="S1301" s="12"/>
      <c r="T1301" s="12"/>
    </row>
    <row r="1302">
      <c r="A1302" s="9">
        <v>43229.0</v>
      </c>
      <c r="B1302" s="23" t="s">
        <v>1904</v>
      </c>
      <c r="C1302" s="23" t="s">
        <v>1905</v>
      </c>
      <c r="D1302" s="23">
        <v>5.5</v>
      </c>
      <c r="E1302" s="11">
        <v>1.0</v>
      </c>
      <c r="F1302" s="10">
        <v>4.0</v>
      </c>
      <c r="G1302" s="11">
        <f t="shared" ref="G1302:G1313" si="485">-E1302</f>
        <v>-1</v>
      </c>
      <c r="H1302" s="11">
        <f t="shared" si="2"/>
        <v>186.405</v>
      </c>
      <c r="I1302" s="11">
        <v>9.31</v>
      </c>
      <c r="J1302" s="11"/>
      <c r="K1302" s="11">
        <f t="shared" ref="K1302:K1313" si="486">-E1302</f>
        <v>-1</v>
      </c>
      <c r="L1302" s="11">
        <f t="shared" si="4"/>
        <v>201.3455</v>
      </c>
      <c r="M1302" s="12"/>
      <c r="N1302" s="12"/>
      <c r="O1302" s="12"/>
      <c r="P1302" s="12"/>
      <c r="Q1302" s="12"/>
      <c r="R1302" s="12"/>
      <c r="S1302" s="12"/>
      <c r="T1302" s="12"/>
    </row>
    <row r="1303">
      <c r="A1303" s="9">
        <v>43229.0</v>
      </c>
      <c r="B1303" s="23" t="s">
        <v>1904</v>
      </c>
      <c r="C1303" s="23" t="s">
        <v>1906</v>
      </c>
      <c r="D1303" s="23">
        <v>3.5</v>
      </c>
      <c r="E1303" s="11">
        <v>1.0</v>
      </c>
      <c r="F1303" s="10">
        <v>6.0</v>
      </c>
      <c r="G1303" s="11">
        <f t="shared" si="485"/>
        <v>-1</v>
      </c>
      <c r="H1303" s="11">
        <f t="shared" si="2"/>
        <v>185.405</v>
      </c>
      <c r="I1303" s="11">
        <v>2.73</v>
      </c>
      <c r="J1303" s="11"/>
      <c r="K1303" s="11">
        <f t="shared" si="486"/>
        <v>-1</v>
      </c>
      <c r="L1303" s="11">
        <f t="shared" si="4"/>
        <v>200.3455</v>
      </c>
      <c r="M1303" s="12"/>
      <c r="N1303" s="12"/>
      <c r="O1303" s="12"/>
      <c r="P1303" s="12"/>
      <c r="Q1303" s="12"/>
      <c r="R1303" s="12"/>
      <c r="S1303" s="12"/>
      <c r="T1303" s="12"/>
    </row>
    <row r="1304">
      <c r="A1304" s="9">
        <v>43229.0</v>
      </c>
      <c r="B1304" s="23" t="s">
        <v>1907</v>
      </c>
      <c r="C1304" s="23" t="s">
        <v>1908</v>
      </c>
      <c r="D1304" s="23">
        <v>5.0</v>
      </c>
      <c r="E1304" s="11">
        <v>1.0</v>
      </c>
      <c r="F1304" s="10">
        <v>6.0</v>
      </c>
      <c r="G1304" s="11">
        <f t="shared" si="485"/>
        <v>-1</v>
      </c>
      <c r="H1304" s="11">
        <f t="shared" si="2"/>
        <v>184.405</v>
      </c>
      <c r="I1304" s="11">
        <v>4.7</v>
      </c>
      <c r="J1304" s="11"/>
      <c r="K1304" s="11">
        <f t="shared" si="486"/>
        <v>-1</v>
      </c>
      <c r="L1304" s="11">
        <f t="shared" si="4"/>
        <v>199.3455</v>
      </c>
      <c r="M1304" s="12"/>
      <c r="N1304" s="12"/>
      <c r="O1304" s="12"/>
      <c r="P1304" s="12"/>
      <c r="Q1304" s="12"/>
      <c r="R1304" s="12"/>
      <c r="S1304" s="12"/>
      <c r="T1304" s="12"/>
    </row>
    <row r="1305">
      <c r="A1305" s="9">
        <v>43229.0</v>
      </c>
      <c r="B1305" s="23" t="s">
        <v>1907</v>
      </c>
      <c r="C1305" s="23" t="s">
        <v>1909</v>
      </c>
      <c r="D1305" s="23">
        <v>5.5</v>
      </c>
      <c r="E1305" s="11">
        <v>1.0</v>
      </c>
      <c r="F1305" s="10">
        <v>9.0</v>
      </c>
      <c r="G1305" s="11">
        <f t="shared" si="485"/>
        <v>-1</v>
      </c>
      <c r="H1305" s="11">
        <f t="shared" si="2"/>
        <v>183.405</v>
      </c>
      <c r="I1305" s="11">
        <v>5.42</v>
      </c>
      <c r="J1305" s="11"/>
      <c r="K1305" s="11">
        <f t="shared" si="486"/>
        <v>-1</v>
      </c>
      <c r="L1305" s="11">
        <f t="shared" si="4"/>
        <v>198.3455</v>
      </c>
      <c r="M1305" s="12"/>
      <c r="N1305" s="12"/>
      <c r="O1305" s="12"/>
      <c r="P1305" s="12"/>
      <c r="Q1305" s="12"/>
      <c r="R1305" s="12"/>
      <c r="S1305" s="12"/>
      <c r="T1305" s="12"/>
    </row>
    <row r="1306">
      <c r="A1306" s="9">
        <v>43229.0</v>
      </c>
      <c r="B1306" s="23" t="s">
        <v>1907</v>
      </c>
      <c r="C1306" s="23" t="s">
        <v>1910</v>
      </c>
      <c r="D1306" s="23">
        <v>23.0</v>
      </c>
      <c r="E1306" s="11">
        <v>1.0</v>
      </c>
      <c r="F1306" s="10">
        <v>10.0</v>
      </c>
      <c r="G1306" s="11">
        <f t="shared" si="485"/>
        <v>-1</v>
      </c>
      <c r="H1306" s="11">
        <f t="shared" si="2"/>
        <v>182.405</v>
      </c>
      <c r="I1306" s="11">
        <v>29.16</v>
      </c>
      <c r="J1306" s="11"/>
      <c r="K1306" s="11">
        <f t="shared" si="486"/>
        <v>-1</v>
      </c>
      <c r="L1306" s="11">
        <f t="shared" si="4"/>
        <v>197.3455</v>
      </c>
      <c r="M1306" s="12"/>
      <c r="N1306" s="12"/>
      <c r="O1306" s="12"/>
      <c r="P1306" s="12"/>
      <c r="Q1306" s="12"/>
      <c r="R1306" s="12"/>
      <c r="S1306" s="12"/>
      <c r="T1306" s="12"/>
    </row>
    <row r="1307">
      <c r="A1307" s="9">
        <v>43230.0</v>
      </c>
      <c r="B1307" s="23" t="s">
        <v>1911</v>
      </c>
      <c r="C1307" s="23" t="s">
        <v>1774</v>
      </c>
      <c r="D1307" s="23">
        <v>17.0</v>
      </c>
      <c r="E1307" s="11">
        <v>1.0</v>
      </c>
      <c r="F1307" s="10">
        <v>8.0</v>
      </c>
      <c r="G1307" s="11">
        <f t="shared" si="485"/>
        <v>-1</v>
      </c>
      <c r="H1307" s="11">
        <f t="shared" si="2"/>
        <v>181.405</v>
      </c>
      <c r="I1307" s="11">
        <v>16.5</v>
      </c>
      <c r="J1307" s="11"/>
      <c r="K1307" s="11">
        <f t="shared" si="486"/>
        <v>-1</v>
      </c>
      <c r="L1307" s="11">
        <f t="shared" si="4"/>
        <v>196.3455</v>
      </c>
      <c r="M1307" s="12"/>
      <c r="N1307" s="12"/>
      <c r="O1307" s="12"/>
      <c r="P1307" s="12"/>
      <c r="Q1307" s="12"/>
      <c r="R1307" s="12"/>
      <c r="S1307" s="12"/>
      <c r="T1307" s="12"/>
    </row>
    <row r="1308">
      <c r="A1308" s="9">
        <v>43230.0</v>
      </c>
      <c r="B1308" s="23" t="s">
        <v>1911</v>
      </c>
      <c r="C1308" s="23" t="s">
        <v>1912</v>
      </c>
      <c r="D1308" s="23">
        <v>11.0</v>
      </c>
      <c r="E1308" s="11">
        <v>1.0</v>
      </c>
      <c r="F1308" s="10">
        <v>9.0</v>
      </c>
      <c r="G1308" s="11">
        <f t="shared" si="485"/>
        <v>-1</v>
      </c>
      <c r="H1308" s="11">
        <f t="shared" si="2"/>
        <v>180.405</v>
      </c>
      <c r="I1308" s="11">
        <v>9.0</v>
      </c>
      <c r="J1308" s="11"/>
      <c r="K1308" s="11">
        <f t="shared" si="486"/>
        <v>-1</v>
      </c>
      <c r="L1308" s="11">
        <f t="shared" si="4"/>
        <v>195.3455</v>
      </c>
      <c r="M1308" s="12"/>
      <c r="N1308" s="12"/>
      <c r="O1308" s="12"/>
      <c r="P1308" s="12"/>
      <c r="Q1308" s="12"/>
      <c r="R1308" s="12"/>
      <c r="S1308" s="12"/>
      <c r="T1308" s="12"/>
    </row>
    <row r="1309">
      <c r="A1309" s="9">
        <v>43230.0</v>
      </c>
      <c r="B1309" s="23" t="s">
        <v>1913</v>
      </c>
      <c r="C1309" s="23" t="s">
        <v>1914</v>
      </c>
      <c r="D1309" s="23">
        <v>5.5</v>
      </c>
      <c r="E1309" s="11">
        <v>1.0</v>
      </c>
      <c r="F1309" s="10" t="s">
        <v>59</v>
      </c>
      <c r="G1309" s="11">
        <f t="shared" si="485"/>
        <v>-1</v>
      </c>
      <c r="H1309" s="11">
        <f t="shared" si="2"/>
        <v>179.405</v>
      </c>
      <c r="I1309" s="11">
        <v>5.25</v>
      </c>
      <c r="J1309" s="11"/>
      <c r="K1309" s="11">
        <f t="shared" si="486"/>
        <v>-1</v>
      </c>
      <c r="L1309" s="11">
        <f t="shared" si="4"/>
        <v>194.3455</v>
      </c>
      <c r="M1309" s="12"/>
      <c r="N1309" s="12"/>
      <c r="O1309" s="12"/>
      <c r="P1309" s="12"/>
      <c r="Q1309" s="12"/>
      <c r="R1309" s="12"/>
      <c r="S1309" s="12"/>
      <c r="T1309" s="12"/>
    </row>
    <row r="1310">
      <c r="A1310" s="9">
        <v>43230.0</v>
      </c>
      <c r="B1310" s="23" t="s">
        <v>1915</v>
      </c>
      <c r="C1310" s="23" t="s">
        <v>1916</v>
      </c>
      <c r="D1310" s="23">
        <v>2.2</v>
      </c>
      <c r="E1310" s="11">
        <v>1.0</v>
      </c>
      <c r="F1310" s="10">
        <v>6.0</v>
      </c>
      <c r="G1310" s="11">
        <f t="shared" si="485"/>
        <v>-1</v>
      </c>
      <c r="H1310" s="11">
        <f t="shared" si="2"/>
        <v>178.405</v>
      </c>
      <c r="I1310" s="11">
        <v>1.79</v>
      </c>
      <c r="J1310" s="11"/>
      <c r="K1310" s="11">
        <f t="shared" si="486"/>
        <v>-1</v>
      </c>
      <c r="L1310" s="11">
        <f t="shared" si="4"/>
        <v>193.3455</v>
      </c>
      <c r="M1310" s="12"/>
      <c r="N1310" s="12"/>
      <c r="O1310" s="12"/>
      <c r="P1310" s="12"/>
      <c r="Q1310" s="12"/>
      <c r="R1310" s="12"/>
      <c r="S1310" s="12"/>
      <c r="T1310" s="12"/>
    </row>
    <row r="1311">
      <c r="A1311" s="9">
        <v>43230.0</v>
      </c>
      <c r="B1311" s="23" t="s">
        <v>1902</v>
      </c>
      <c r="C1311" s="23" t="s">
        <v>1917</v>
      </c>
      <c r="D1311" s="23">
        <v>5.0</v>
      </c>
      <c r="E1311" s="11">
        <v>1.0</v>
      </c>
      <c r="F1311" s="10">
        <v>4.0</v>
      </c>
      <c r="G1311" s="11">
        <f t="shared" si="485"/>
        <v>-1</v>
      </c>
      <c r="H1311" s="11">
        <f t="shared" si="2"/>
        <v>177.405</v>
      </c>
      <c r="I1311" s="11">
        <v>4.0</v>
      </c>
      <c r="J1311" s="11"/>
      <c r="K1311" s="11">
        <f t="shared" si="486"/>
        <v>-1</v>
      </c>
      <c r="L1311" s="11">
        <f t="shared" si="4"/>
        <v>192.3455</v>
      </c>
      <c r="M1311" s="12"/>
      <c r="N1311" s="12"/>
      <c r="O1311" s="12"/>
      <c r="P1311" s="12"/>
      <c r="Q1311" s="12"/>
      <c r="R1311" s="12"/>
      <c r="S1311" s="12"/>
      <c r="T1311" s="12"/>
    </row>
    <row r="1312">
      <c r="A1312" s="25">
        <v>43231.0</v>
      </c>
      <c r="B1312" s="23" t="s">
        <v>1918</v>
      </c>
      <c r="C1312" s="23" t="s">
        <v>1919</v>
      </c>
      <c r="D1312" s="23">
        <v>3.5</v>
      </c>
      <c r="E1312" s="11">
        <v>1.0</v>
      </c>
      <c r="F1312" s="10">
        <v>2.0</v>
      </c>
      <c r="G1312" s="11">
        <f t="shared" si="485"/>
        <v>-1</v>
      </c>
      <c r="H1312" s="11">
        <f t="shared" si="2"/>
        <v>176.405</v>
      </c>
      <c r="I1312" s="11">
        <v>6.0</v>
      </c>
      <c r="J1312" s="11"/>
      <c r="K1312" s="11">
        <f t="shared" si="486"/>
        <v>-1</v>
      </c>
      <c r="L1312" s="11">
        <f t="shared" si="4"/>
        <v>191.3455</v>
      </c>
      <c r="M1312" s="12"/>
      <c r="N1312" s="12"/>
      <c r="O1312" s="12"/>
      <c r="P1312" s="12"/>
      <c r="Q1312" s="12"/>
      <c r="R1312" s="12"/>
      <c r="S1312" s="12"/>
      <c r="T1312" s="12"/>
    </row>
    <row r="1313">
      <c r="A1313" s="25">
        <v>43231.0</v>
      </c>
      <c r="B1313" s="23" t="s">
        <v>1918</v>
      </c>
      <c r="C1313" s="23" t="s">
        <v>1920</v>
      </c>
      <c r="D1313" s="23">
        <v>2.75</v>
      </c>
      <c r="E1313" s="11">
        <v>1.0</v>
      </c>
      <c r="F1313" s="10">
        <v>4.0</v>
      </c>
      <c r="G1313" s="11">
        <f t="shared" si="485"/>
        <v>-1</v>
      </c>
      <c r="H1313" s="11">
        <f t="shared" si="2"/>
        <v>175.405</v>
      </c>
      <c r="I1313" s="11">
        <v>2.57</v>
      </c>
      <c r="J1313" s="11"/>
      <c r="K1313" s="11">
        <f t="shared" si="486"/>
        <v>-1</v>
      </c>
      <c r="L1313" s="11">
        <f t="shared" si="4"/>
        <v>190.3455</v>
      </c>
      <c r="M1313" s="12"/>
      <c r="N1313" s="12"/>
      <c r="O1313" s="12"/>
      <c r="P1313" s="12"/>
      <c r="Q1313" s="12"/>
      <c r="R1313" s="12"/>
      <c r="S1313" s="12"/>
      <c r="T1313" s="12"/>
    </row>
    <row r="1314">
      <c r="A1314" s="25">
        <v>43231.0</v>
      </c>
      <c r="B1314" s="23" t="s">
        <v>1921</v>
      </c>
      <c r="C1314" s="23" t="s">
        <v>1922</v>
      </c>
      <c r="D1314" s="23">
        <v>6.5</v>
      </c>
      <c r="E1314" s="11">
        <v>1.0</v>
      </c>
      <c r="F1314" s="10">
        <v>1.0</v>
      </c>
      <c r="G1314" s="11">
        <f>((E1314/2)*(D1314-1))+((E1314/2)*((D1314-1)/4))</f>
        <v>3.4375</v>
      </c>
      <c r="H1314" s="11">
        <f t="shared" si="2"/>
        <v>178.8425</v>
      </c>
      <c r="I1314" s="11">
        <v>4.9</v>
      </c>
      <c r="J1314" s="11"/>
      <c r="K1314" s="11">
        <f>(((E1314/2)*(I1314-1))+((E1314/2)*((I1314-1)/4))*0.95)</f>
        <v>2.413125</v>
      </c>
      <c r="L1314" s="11">
        <f t="shared" si="4"/>
        <v>192.758625</v>
      </c>
      <c r="M1314" s="12"/>
      <c r="N1314" s="12"/>
      <c r="O1314" s="12"/>
      <c r="P1314" s="12"/>
      <c r="Q1314" s="12"/>
      <c r="R1314" s="12"/>
      <c r="S1314" s="12"/>
      <c r="T1314" s="12"/>
    </row>
    <row r="1315">
      <c r="A1315" s="25">
        <v>43231.0</v>
      </c>
      <c r="B1315" s="23" t="s">
        <v>1911</v>
      </c>
      <c r="C1315" s="23" t="s">
        <v>1923</v>
      </c>
      <c r="D1315" s="23">
        <v>7.0</v>
      </c>
      <c r="E1315" s="11">
        <v>1.0</v>
      </c>
      <c r="F1315" s="10">
        <v>2.0</v>
      </c>
      <c r="G1315" s="11">
        <f t="shared" ref="G1315:G1316" si="487">((E1315/2)*((D1315-1)/4))-(E1315/2)</f>
        <v>0.25</v>
      </c>
      <c r="H1315" s="11">
        <f t="shared" si="2"/>
        <v>179.0925</v>
      </c>
      <c r="I1315" s="11">
        <v>7.57</v>
      </c>
      <c r="J1315" s="11"/>
      <c r="K1315" s="11">
        <f t="shared" ref="K1315:K1316" si="488">(((E1315/2)*((I1315-1)/4))*0.95)-(E1315/2)</f>
        <v>0.2801875</v>
      </c>
      <c r="L1315" s="11">
        <f t="shared" si="4"/>
        <v>193.0388125</v>
      </c>
      <c r="M1315" s="12"/>
      <c r="N1315" s="12"/>
      <c r="O1315" s="12"/>
      <c r="P1315" s="12"/>
      <c r="Q1315" s="12"/>
      <c r="R1315" s="12"/>
      <c r="S1315" s="12"/>
      <c r="T1315" s="12"/>
    </row>
    <row r="1316">
      <c r="A1316" s="25">
        <v>43231.0</v>
      </c>
      <c r="B1316" s="23" t="s">
        <v>1924</v>
      </c>
      <c r="C1316" s="23" t="s">
        <v>1925</v>
      </c>
      <c r="D1316" s="23">
        <v>6.0</v>
      </c>
      <c r="E1316" s="11">
        <v>1.0</v>
      </c>
      <c r="F1316" s="10">
        <v>2.0</v>
      </c>
      <c r="G1316" s="11">
        <f t="shared" si="487"/>
        <v>0.125</v>
      </c>
      <c r="H1316" s="11">
        <f t="shared" si="2"/>
        <v>179.2175</v>
      </c>
      <c r="I1316" s="11">
        <v>3.86</v>
      </c>
      <c r="J1316" s="11"/>
      <c r="K1316" s="11">
        <f t="shared" si="488"/>
        <v>-0.160375</v>
      </c>
      <c r="L1316" s="11">
        <f t="shared" si="4"/>
        <v>192.8784375</v>
      </c>
      <c r="M1316" s="12"/>
      <c r="N1316" s="12"/>
      <c r="O1316" s="12"/>
      <c r="P1316" s="12"/>
      <c r="Q1316" s="12"/>
      <c r="R1316" s="12"/>
      <c r="S1316" s="12"/>
      <c r="T1316" s="12"/>
    </row>
    <row r="1317">
      <c r="A1317" s="25">
        <v>43231.0</v>
      </c>
      <c r="B1317" s="23" t="s">
        <v>1924</v>
      </c>
      <c r="C1317" s="23" t="s">
        <v>1926</v>
      </c>
      <c r="D1317" s="23">
        <v>3.0</v>
      </c>
      <c r="E1317" s="11">
        <v>1.0</v>
      </c>
      <c r="F1317" s="10">
        <v>3.0</v>
      </c>
      <c r="G1317" s="11">
        <f>-E1317</f>
        <v>-1</v>
      </c>
      <c r="H1317" s="11">
        <f t="shared" si="2"/>
        <v>178.2175</v>
      </c>
      <c r="I1317" s="11">
        <v>4.86</v>
      </c>
      <c r="J1317" s="11"/>
      <c r="K1317" s="11">
        <f>-E1317</f>
        <v>-1</v>
      </c>
      <c r="L1317" s="11">
        <f t="shared" si="4"/>
        <v>191.8784375</v>
      </c>
      <c r="M1317" s="12"/>
      <c r="N1317" s="12"/>
      <c r="O1317" s="12"/>
      <c r="P1317" s="12"/>
      <c r="Q1317" s="12"/>
      <c r="R1317" s="12"/>
      <c r="S1317" s="12"/>
      <c r="T1317" s="12"/>
    </row>
    <row r="1318">
      <c r="A1318" s="25">
        <v>43231.0</v>
      </c>
      <c r="B1318" s="23" t="s">
        <v>1927</v>
      </c>
      <c r="C1318" s="23" t="s">
        <v>1928</v>
      </c>
      <c r="D1318" s="23">
        <v>23.0</v>
      </c>
      <c r="E1318" s="11">
        <v>1.0</v>
      </c>
      <c r="F1318" s="10">
        <v>1.0</v>
      </c>
      <c r="G1318" s="11">
        <f>((E1318/2)*(D1318-1))+((E1318/2)*((D1318-1)/4))</f>
        <v>13.75</v>
      </c>
      <c r="H1318" s="11">
        <f t="shared" si="2"/>
        <v>191.9675</v>
      </c>
      <c r="I1318" s="11">
        <v>16.95</v>
      </c>
      <c r="J1318" s="11"/>
      <c r="K1318" s="11">
        <f>(((E1318/2)*(I1318-1))+((E1318/2)*((I1318-1)/4))*0.95)</f>
        <v>9.8690625</v>
      </c>
      <c r="L1318" s="11">
        <f t="shared" si="4"/>
        <v>201.7475</v>
      </c>
      <c r="M1318" s="12"/>
      <c r="N1318" s="12"/>
      <c r="O1318" s="12"/>
      <c r="P1318" s="12"/>
      <c r="Q1318" s="12"/>
      <c r="R1318" s="12"/>
      <c r="S1318" s="12"/>
      <c r="T1318" s="12"/>
    </row>
    <row r="1319">
      <c r="A1319" s="25">
        <v>43231.0</v>
      </c>
      <c r="B1319" s="23" t="s">
        <v>1927</v>
      </c>
      <c r="C1319" s="23" t="s">
        <v>1929</v>
      </c>
      <c r="D1319" s="23">
        <v>2.88</v>
      </c>
      <c r="E1319" s="11">
        <v>1.0</v>
      </c>
      <c r="F1319" s="10">
        <v>3.0</v>
      </c>
      <c r="G1319" s="11">
        <f t="shared" ref="G1319:G1320" si="489">-E1319</f>
        <v>-1</v>
      </c>
      <c r="H1319" s="11">
        <f t="shared" si="2"/>
        <v>190.9675</v>
      </c>
      <c r="I1319" s="11">
        <v>3.05</v>
      </c>
      <c r="J1319" s="11"/>
      <c r="K1319" s="11">
        <f t="shared" ref="K1319:K1320" si="490">-E1319</f>
        <v>-1</v>
      </c>
      <c r="L1319" s="11">
        <f t="shared" si="4"/>
        <v>200.7475</v>
      </c>
      <c r="M1319" s="12"/>
      <c r="N1319" s="12"/>
      <c r="O1319" s="12"/>
      <c r="P1319" s="12"/>
      <c r="Q1319" s="12"/>
      <c r="R1319" s="12"/>
      <c r="S1319" s="12"/>
      <c r="T1319" s="12"/>
    </row>
    <row r="1320">
      <c r="A1320" s="25">
        <v>43231.0</v>
      </c>
      <c r="B1320" s="23" t="s">
        <v>1927</v>
      </c>
      <c r="C1320" s="23" t="s">
        <v>1930</v>
      </c>
      <c r="D1320" s="23">
        <v>4.33</v>
      </c>
      <c r="E1320" s="11">
        <v>1.0</v>
      </c>
      <c r="F1320" s="10">
        <v>4.0</v>
      </c>
      <c r="G1320" s="11">
        <f t="shared" si="489"/>
        <v>-1</v>
      </c>
      <c r="H1320" s="11">
        <f t="shared" si="2"/>
        <v>189.9675</v>
      </c>
      <c r="I1320" s="11">
        <v>3.69</v>
      </c>
      <c r="J1320" s="11"/>
      <c r="K1320" s="11">
        <f t="shared" si="490"/>
        <v>-1</v>
      </c>
      <c r="L1320" s="11">
        <f t="shared" si="4"/>
        <v>199.7475</v>
      </c>
      <c r="M1320" s="12"/>
      <c r="N1320" s="12"/>
      <c r="O1320" s="12"/>
      <c r="P1320" s="12"/>
      <c r="Q1320" s="12"/>
      <c r="R1320" s="12"/>
      <c r="S1320" s="12"/>
      <c r="T1320" s="12"/>
    </row>
    <row r="1321">
      <c r="A1321" s="25">
        <v>43231.0</v>
      </c>
      <c r="B1321" s="23" t="s">
        <v>1894</v>
      </c>
      <c r="C1321" s="23" t="s">
        <v>1931</v>
      </c>
      <c r="D1321" s="23">
        <v>8.0</v>
      </c>
      <c r="E1321" s="11">
        <v>1.0</v>
      </c>
      <c r="F1321" s="10">
        <v>1.0</v>
      </c>
      <c r="G1321" s="11">
        <f>((E1321/2)*(D1321-1))+((E1321/2)*((D1321-1)/4))</f>
        <v>4.375</v>
      </c>
      <c r="H1321" s="11">
        <f t="shared" si="2"/>
        <v>194.3425</v>
      </c>
      <c r="I1321" s="11">
        <v>4.67</v>
      </c>
      <c r="J1321" s="11"/>
      <c r="K1321" s="11">
        <f>(((E1321/2)*(I1321-1))+((E1321/2)*((I1321-1)/4))*0.95)</f>
        <v>2.2708125</v>
      </c>
      <c r="L1321" s="11">
        <f t="shared" si="4"/>
        <v>202.0183125</v>
      </c>
      <c r="M1321" s="12"/>
      <c r="N1321" s="12"/>
      <c r="O1321" s="12"/>
      <c r="P1321" s="12"/>
      <c r="Q1321" s="12"/>
      <c r="R1321" s="12"/>
      <c r="S1321" s="12"/>
      <c r="T1321" s="12"/>
    </row>
    <row r="1322">
      <c r="A1322" s="25">
        <v>43231.0</v>
      </c>
      <c r="B1322" s="23" t="s">
        <v>1932</v>
      </c>
      <c r="C1322" s="23" t="s">
        <v>1933</v>
      </c>
      <c r="D1322" s="23">
        <v>6.0</v>
      </c>
      <c r="E1322" s="11">
        <v>1.0</v>
      </c>
      <c r="F1322" s="10">
        <v>2.0</v>
      </c>
      <c r="G1322" s="11">
        <f t="shared" ref="G1322:G1323" si="491">((E1322/2)*((D1322-1)/4))-(E1322/2)</f>
        <v>0.125</v>
      </c>
      <c r="H1322" s="11">
        <f t="shared" si="2"/>
        <v>194.4675</v>
      </c>
      <c r="I1322" s="11">
        <v>9.0</v>
      </c>
      <c r="J1322" s="11"/>
      <c r="K1322" s="11">
        <f t="shared" ref="K1322:K1323" si="492">(((E1322/2)*((I1322-1)/4))*0.95)-(E1322/2)</f>
        <v>0.45</v>
      </c>
      <c r="L1322" s="11">
        <f t="shared" si="4"/>
        <v>202.4683125</v>
      </c>
      <c r="M1322" s="12"/>
      <c r="N1322" s="12"/>
      <c r="O1322" s="12"/>
      <c r="P1322" s="12"/>
      <c r="Q1322" s="12"/>
      <c r="R1322" s="12"/>
      <c r="S1322" s="12"/>
      <c r="T1322" s="12"/>
    </row>
    <row r="1323">
      <c r="A1323" s="25">
        <v>43231.0</v>
      </c>
      <c r="B1323" s="23" t="s">
        <v>1896</v>
      </c>
      <c r="C1323" s="23" t="s">
        <v>1934</v>
      </c>
      <c r="D1323" s="23">
        <v>12.0</v>
      </c>
      <c r="E1323" s="11">
        <v>1.0</v>
      </c>
      <c r="F1323" s="10">
        <v>2.0</v>
      </c>
      <c r="G1323" s="11">
        <f t="shared" si="491"/>
        <v>0.875</v>
      </c>
      <c r="H1323" s="11">
        <f t="shared" si="2"/>
        <v>195.3425</v>
      </c>
      <c r="I1323" s="11">
        <v>7.88</v>
      </c>
      <c r="J1323" s="11"/>
      <c r="K1323" s="11">
        <f t="shared" si="492"/>
        <v>0.317</v>
      </c>
      <c r="L1323" s="11">
        <f t="shared" si="4"/>
        <v>202.7853125</v>
      </c>
      <c r="M1323" s="12"/>
      <c r="N1323" s="12"/>
      <c r="O1323" s="12"/>
      <c r="P1323" s="12"/>
      <c r="Q1323" s="12"/>
      <c r="R1323" s="12"/>
      <c r="S1323" s="12"/>
      <c r="T1323" s="12"/>
    </row>
    <row r="1324">
      <c r="A1324" s="25">
        <v>43231.0</v>
      </c>
      <c r="B1324" s="23" t="s">
        <v>1896</v>
      </c>
      <c r="C1324" s="23" t="s">
        <v>1794</v>
      </c>
      <c r="D1324" s="23">
        <v>9.0</v>
      </c>
      <c r="E1324" s="11">
        <v>1.0</v>
      </c>
      <c r="F1324" s="10">
        <v>5.0</v>
      </c>
      <c r="G1324" s="11">
        <f t="shared" ref="G1324:G1327" si="493">-E1324</f>
        <v>-1</v>
      </c>
      <c r="H1324" s="11">
        <f t="shared" si="2"/>
        <v>194.3425</v>
      </c>
      <c r="I1324" s="11">
        <v>7.12</v>
      </c>
      <c r="J1324" s="11"/>
      <c r="K1324" s="11">
        <f t="shared" ref="K1324:K1327" si="494">-E1324</f>
        <v>-1</v>
      </c>
      <c r="L1324" s="11">
        <f t="shared" si="4"/>
        <v>201.7853125</v>
      </c>
      <c r="M1324" s="12"/>
      <c r="N1324" s="12"/>
      <c r="O1324" s="12"/>
      <c r="P1324" s="12"/>
      <c r="Q1324" s="12"/>
      <c r="R1324" s="12"/>
      <c r="S1324" s="12"/>
      <c r="T1324" s="12"/>
    </row>
    <row r="1325">
      <c r="A1325" s="25">
        <v>43231.0</v>
      </c>
      <c r="B1325" s="23" t="s">
        <v>1896</v>
      </c>
      <c r="C1325" s="23" t="s">
        <v>1935</v>
      </c>
      <c r="D1325" s="23">
        <v>11.0</v>
      </c>
      <c r="E1325" s="11">
        <v>1.0</v>
      </c>
      <c r="F1325" s="10">
        <v>9.0</v>
      </c>
      <c r="G1325" s="11">
        <f t="shared" si="493"/>
        <v>-1</v>
      </c>
      <c r="H1325" s="11">
        <f t="shared" si="2"/>
        <v>193.3425</v>
      </c>
      <c r="I1325" s="11">
        <v>17.52</v>
      </c>
      <c r="J1325" s="11"/>
      <c r="K1325" s="11">
        <f t="shared" si="494"/>
        <v>-1</v>
      </c>
      <c r="L1325" s="11">
        <f t="shared" si="4"/>
        <v>200.7853125</v>
      </c>
      <c r="M1325" s="12"/>
      <c r="N1325" s="12"/>
      <c r="O1325" s="12"/>
      <c r="P1325" s="12"/>
      <c r="Q1325" s="12"/>
      <c r="R1325" s="12"/>
      <c r="S1325" s="12"/>
      <c r="T1325" s="12"/>
    </row>
    <row r="1326">
      <c r="A1326" s="25">
        <v>43231.0</v>
      </c>
      <c r="B1326" s="23" t="s">
        <v>1441</v>
      </c>
      <c r="C1326" s="23" t="s">
        <v>1936</v>
      </c>
      <c r="D1326" s="23">
        <v>3.5</v>
      </c>
      <c r="E1326" s="11">
        <v>1.0</v>
      </c>
      <c r="F1326" s="10">
        <v>2.0</v>
      </c>
      <c r="G1326" s="11">
        <f t="shared" si="493"/>
        <v>-1</v>
      </c>
      <c r="H1326" s="11">
        <f t="shared" si="2"/>
        <v>192.3425</v>
      </c>
      <c r="I1326" s="11">
        <v>2.9</v>
      </c>
      <c r="J1326" s="11"/>
      <c r="K1326" s="11">
        <f t="shared" si="494"/>
        <v>-1</v>
      </c>
      <c r="L1326" s="11">
        <f t="shared" si="4"/>
        <v>199.7853125</v>
      </c>
      <c r="M1326" s="12"/>
      <c r="N1326" s="12"/>
      <c r="O1326" s="12"/>
      <c r="P1326" s="12"/>
      <c r="Q1326" s="12"/>
      <c r="R1326" s="12"/>
      <c r="S1326" s="12"/>
      <c r="T1326" s="12"/>
    </row>
    <row r="1327">
      <c r="A1327" s="25">
        <v>43231.0</v>
      </c>
      <c r="B1327" s="23" t="s">
        <v>1441</v>
      </c>
      <c r="C1327" s="23" t="s">
        <v>1937</v>
      </c>
      <c r="D1327" s="23">
        <v>12.0</v>
      </c>
      <c r="E1327" s="11">
        <v>1.0</v>
      </c>
      <c r="F1327" s="10">
        <v>6.0</v>
      </c>
      <c r="G1327" s="11">
        <f t="shared" si="493"/>
        <v>-1</v>
      </c>
      <c r="H1327" s="11">
        <f t="shared" si="2"/>
        <v>191.3425</v>
      </c>
      <c r="I1327" s="11">
        <v>25.88</v>
      </c>
      <c r="J1327" s="11"/>
      <c r="K1327" s="11">
        <f t="shared" si="494"/>
        <v>-1</v>
      </c>
      <c r="L1327" s="11">
        <f t="shared" si="4"/>
        <v>198.7853125</v>
      </c>
      <c r="M1327" s="12"/>
      <c r="N1327" s="12"/>
      <c r="O1327" s="12"/>
      <c r="P1327" s="12"/>
      <c r="Q1327" s="12"/>
      <c r="R1327" s="12"/>
      <c r="S1327" s="12"/>
      <c r="T1327" s="12"/>
    </row>
    <row r="1328">
      <c r="A1328" s="25">
        <v>43231.0</v>
      </c>
      <c r="B1328" s="23" t="s">
        <v>1902</v>
      </c>
      <c r="C1328" s="23" t="s">
        <v>659</v>
      </c>
      <c r="D1328" s="23">
        <v>2.1</v>
      </c>
      <c r="E1328" s="11">
        <v>1.0</v>
      </c>
      <c r="F1328" s="10">
        <v>1.0</v>
      </c>
      <c r="G1328" s="11">
        <f>E1328*(D1328-1)</f>
        <v>1.1</v>
      </c>
      <c r="H1328" s="11">
        <f t="shared" si="2"/>
        <v>192.4425</v>
      </c>
      <c r="I1328" s="11">
        <v>2.08</v>
      </c>
      <c r="J1328" s="11"/>
      <c r="K1328" s="11">
        <f>E1328*(I1328-1)*0.95</f>
        <v>1.026</v>
      </c>
      <c r="L1328" s="11">
        <f t="shared" si="4"/>
        <v>199.8113125</v>
      </c>
      <c r="M1328" s="12"/>
      <c r="N1328" s="12"/>
      <c r="O1328" s="12"/>
      <c r="P1328" s="12"/>
      <c r="Q1328" s="12"/>
      <c r="R1328" s="12"/>
      <c r="S1328" s="12"/>
      <c r="T1328" s="12"/>
    </row>
    <row r="1329">
      <c r="A1329" s="25">
        <v>43231.0</v>
      </c>
      <c r="B1329" s="23" t="s">
        <v>1902</v>
      </c>
      <c r="C1329" s="23" t="s">
        <v>1938</v>
      </c>
      <c r="D1329" s="23">
        <v>5.0</v>
      </c>
      <c r="E1329" s="11">
        <v>1.0</v>
      </c>
      <c r="F1329" s="10">
        <v>2.0</v>
      </c>
      <c r="G1329" s="11">
        <f>((E1329/2)*((D1329-1)/4))-(E1329/2)</f>
        <v>0</v>
      </c>
      <c r="H1329" s="11">
        <f t="shared" si="2"/>
        <v>192.4425</v>
      </c>
      <c r="I1329" s="11">
        <v>4.8</v>
      </c>
      <c r="J1329" s="11"/>
      <c r="K1329" s="11">
        <f>(((E1329/2)*((I1329-1)/4))*0.95)-(E1329/2)</f>
        <v>-0.04875</v>
      </c>
      <c r="L1329" s="11">
        <f t="shared" si="4"/>
        <v>199.7625625</v>
      </c>
      <c r="M1329" s="12"/>
      <c r="N1329" s="12"/>
      <c r="O1329" s="12"/>
      <c r="P1329" s="12"/>
      <c r="Q1329" s="12"/>
      <c r="R1329" s="12"/>
      <c r="S1329" s="12"/>
      <c r="T1329" s="12"/>
    </row>
    <row r="1330">
      <c r="A1330" s="25">
        <v>43231.0</v>
      </c>
      <c r="B1330" s="23" t="s">
        <v>1814</v>
      </c>
      <c r="C1330" s="23" t="s">
        <v>1939</v>
      </c>
      <c r="D1330" s="23">
        <v>4.0</v>
      </c>
      <c r="E1330" s="11">
        <v>1.0</v>
      </c>
      <c r="F1330" s="10">
        <v>1.0</v>
      </c>
      <c r="G1330" s="11">
        <f>E1330*(D1330-1)</f>
        <v>3</v>
      </c>
      <c r="H1330" s="11">
        <f t="shared" si="2"/>
        <v>195.4425</v>
      </c>
      <c r="I1330" s="11">
        <v>4.3</v>
      </c>
      <c r="J1330" s="11"/>
      <c r="K1330" s="11">
        <f>E1330*(I1330-1)*0.95</f>
        <v>3.135</v>
      </c>
      <c r="L1330" s="11">
        <f t="shared" si="4"/>
        <v>202.8975625</v>
      </c>
      <c r="M1330" s="12"/>
      <c r="N1330" s="12"/>
      <c r="O1330" s="12"/>
      <c r="P1330" s="12"/>
      <c r="Q1330" s="12"/>
      <c r="R1330" s="12"/>
      <c r="S1330" s="12"/>
      <c r="T1330" s="12"/>
    </row>
    <row r="1331">
      <c r="A1331" s="25">
        <v>43231.0</v>
      </c>
      <c r="B1331" s="23" t="s">
        <v>1814</v>
      </c>
      <c r="C1331" s="23" t="s">
        <v>1940</v>
      </c>
      <c r="D1331" s="23">
        <v>4.0</v>
      </c>
      <c r="E1331" s="11">
        <v>1.0</v>
      </c>
      <c r="F1331" s="10">
        <v>6.0</v>
      </c>
      <c r="G1331" s="11">
        <f>-E1331</f>
        <v>-1</v>
      </c>
      <c r="H1331" s="11">
        <f t="shared" si="2"/>
        <v>194.4425</v>
      </c>
      <c r="I1331" s="11">
        <v>11.6</v>
      </c>
      <c r="J1331" s="11"/>
      <c r="K1331" s="11">
        <f>-E1331</f>
        <v>-1</v>
      </c>
      <c r="L1331" s="11">
        <f t="shared" si="4"/>
        <v>201.8975625</v>
      </c>
      <c r="M1331" s="12"/>
      <c r="N1331" s="12"/>
      <c r="O1331" s="12"/>
      <c r="P1331" s="12"/>
      <c r="Q1331" s="12"/>
      <c r="R1331" s="12"/>
      <c r="S1331" s="12"/>
      <c r="T1331" s="12"/>
    </row>
    <row r="1332">
      <c r="A1332" s="25">
        <v>43231.0</v>
      </c>
      <c r="B1332" s="23" t="s">
        <v>1941</v>
      </c>
      <c r="C1332" s="23" t="s">
        <v>1942</v>
      </c>
      <c r="D1332" s="23">
        <v>9.0</v>
      </c>
      <c r="E1332" s="11">
        <v>1.0</v>
      </c>
      <c r="F1332" s="10">
        <v>1.0</v>
      </c>
      <c r="G1332" s="11">
        <f>((E1332/2)*(D1332-1))+((E1332/2)*((D1332-1)/4))</f>
        <v>5</v>
      </c>
      <c r="H1332" s="11">
        <f t="shared" si="2"/>
        <v>199.4425</v>
      </c>
      <c r="I1332" s="11">
        <v>13.4</v>
      </c>
      <c r="J1332" s="11"/>
      <c r="K1332" s="11">
        <f>(((E1332/2)*(I1332-1))+((E1332/2)*((I1332-1)/4))*0.95)</f>
        <v>7.6725</v>
      </c>
      <c r="L1332" s="11">
        <f t="shared" si="4"/>
        <v>209.5700625</v>
      </c>
      <c r="M1332" s="12"/>
      <c r="N1332" s="12"/>
      <c r="O1332" s="12"/>
      <c r="P1332" s="12"/>
      <c r="Q1332" s="12"/>
      <c r="R1332" s="12"/>
      <c r="S1332" s="12"/>
      <c r="T1332" s="12"/>
    </row>
    <row r="1333">
      <c r="A1333" s="9">
        <v>43234.0</v>
      </c>
      <c r="B1333" s="23" t="s">
        <v>1792</v>
      </c>
      <c r="C1333" s="23" t="s">
        <v>1943</v>
      </c>
      <c r="D1333" s="23">
        <v>2.75</v>
      </c>
      <c r="E1333" s="11">
        <v>1.0</v>
      </c>
      <c r="F1333" s="10">
        <v>1.0</v>
      </c>
      <c r="G1333" s="11">
        <f>E1333*(D1333-1)</f>
        <v>1.75</v>
      </c>
      <c r="H1333" s="11">
        <f t="shared" si="2"/>
        <v>201.1925</v>
      </c>
      <c r="I1333" s="11">
        <v>2.47</v>
      </c>
      <c r="J1333" s="11"/>
      <c r="K1333" s="11">
        <f>E1333*(I1333-1)*0.95</f>
        <v>1.3965</v>
      </c>
      <c r="L1333" s="11">
        <f t="shared" si="4"/>
        <v>210.9665625</v>
      </c>
      <c r="M1333" s="12"/>
      <c r="N1333" s="12"/>
      <c r="O1333" s="12"/>
      <c r="P1333" s="12"/>
      <c r="Q1333" s="12"/>
      <c r="R1333" s="12"/>
      <c r="S1333" s="12"/>
      <c r="T1333" s="12"/>
    </row>
    <row r="1334">
      <c r="A1334" s="9">
        <v>43234.0</v>
      </c>
      <c r="B1334" s="23" t="s">
        <v>1944</v>
      </c>
      <c r="C1334" s="23" t="s">
        <v>1945</v>
      </c>
      <c r="D1334" s="23">
        <v>9.5</v>
      </c>
      <c r="E1334" s="11">
        <v>1.0</v>
      </c>
      <c r="F1334" s="10">
        <v>3.0</v>
      </c>
      <c r="G1334" s="11">
        <f t="shared" ref="G1334:G1335" si="495">((E1334/2)*((D1334-1)/4))-(E1334/2)</f>
        <v>0.5625</v>
      </c>
      <c r="H1334" s="11">
        <f t="shared" si="2"/>
        <v>201.755</v>
      </c>
      <c r="I1334" s="11">
        <v>12.5</v>
      </c>
      <c r="J1334" s="11"/>
      <c r="K1334" s="11">
        <f t="shared" ref="K1334:K1335" si="496">(((E1334/2)*((I1334-1)/4))*0.95)-(E1334/2)</f>
        <v>0.865625</v>
      </c>
      <c r="L1334" s="11">
        <f t="shared" si="4"/>
        <v>211.8321875</v>
      </c>
      <c r="M1334" s="12"/>
      <c r="N1334" s="12"/>
      <c r="O1334" s="12"/>
      <c r="P1334" s="12"/>
      <c r="Q1334" s="12"/>
      <c r="R1334" s="12"/>
      <c r="S1334" s="12"/>
      <c r="T1334" s="12"/>
    </row>
    <row r="1335">
      <c r="A1335" s="9">
        <v>43234.0</v>
      </c>
      <c r="B1335" s="23" t="s">
        <v>1946</v>
      </c>
      <c r="C1335" s="23" t="s">
        <v>1947</v>
      </c>
      <c r="D1335" s="23">
        <v>23.0</v>
      </c>
      <c r="E1335" s="11">
        <v>1.0</v>
      </c>
      <c r="F1335" s="10">
        <v>2.0</v>
      </c>
      <c r="G1335" s="11">
        <f t="shared" si="495"/>
        <v>2.25</v>
      </c>
      <c r="H1335" s="11">
        <f t="shared" si="2"/>
        <v>204.005</v>
      </c>
      <c r="I1335" s="11">
        <v>19.56</v>
      </c>
      <c r="J1335" s="11"/>
      <c r="K1335" s="11">
        <f t="shared" si="496"/>
        <v>1.704</v>
      </c>
      <c r="L1335" s="11">
        <f t="shared" si="4"/>
        <v>213.5361875</v>
      </c>
      <c r="M1335" s="12"/>
      <c r="N1335" s="12"/>
      <c r="O1335" s="12"/>
      <c r="P1335" s="12"/>
      <c r="Q1335" s="12"/>
      <c r="R1335" s="12"/>
      <c r="S1335" s="12"/>
      <c r="T1335" s="12"/>
    </row>
    <row r="1336">
      <c r="A1336" s="9">
        <v>43234.0</v>
      </c>
      <c r="B1336" s="23" t="s">
        <v>1948</v>
      </c>
      <c r="C1336" s="23" t="s">
        <v>1949</v>
      </c>
      <c r="D1336" s="23">
        <v>9.0</v>
      </c>
      <c r="E1336" s="11">
        <v>1.0</v>
      </c>
      <c r="F1336" s="10">
        <v>9.0</v>
      </c>
      <c r="G1336" s="11">
        <f t="shared" ref="G1336:G1340" si="497">-E1336</f>
        <v>-1</v>
      </c>
      <c r="H1336" s="11">
        <f t="shared" si="2"/>
        <v>203.005</v>
      </c>
      <c r="I1336" s="11">
        <v>13.03</v>
      </c>
      <c r="J1336" s="11"/>
      <c r="K1336" s="11">
        <f t="shared" ref="K1336:K1340" si="498">-E1336</f>
        <v>-1</v>
      </c>
      <c r="L1336" s="11">
        <f t="shared" si="4"/>
        <v>212.5361875</v>
      </c>
      <c r="M1336" s="12"/>
      <c r="N1336" s="12"/>
      <c r="O1336" s="12"/>
      <c r="P1336" s="12"/>
      <c r="Q1336" s="12"/>
      <c r="R1336" s="12"/>
      <c r="S1336" s="12"/>
      <c r="T1336" s="12"/>
    </row>
    <row r="1337">
      <c r="A1337" s="9">
        <v>43234.0</v>
      </c>
      <c r="B1337" s="23" t="s">
        <v>1948</v>
      </c>
      <c r="C1337" s="23" t="s">
        <v>1950</v>
      </c>
      <c r="D1337" s="23">
        <v>13.0</v>
      </c>
      <c r="E1337" s="11">
        <v>1.0</v>
      </c>
      <c r="F1337" s="10">
        <v>12.0</v>
      </c>
      <c r="G1337" s="11">
        <f t="shared" si="497"/>
        <v>-1</v>
      </c>
      <c r="H1337" s="11">
        <f t="shared" si="2"/>
        <v>202.005</v>
      </c>
      <c r="I1337" s="11">
        <v>8.76</v>
      </c>
      <c r="J1337" s="11"/>
      <c r="K1337" s="11">
        <f t="shared" si="498"/>
        <v>-1</v>
      </c>
      <c r="L1337" s="11">
        <f t="shared" si="4"/>
        <v>211.5361875</v>
      </c>
      <c r="M1337" s="12"/>
      <c r="N1337" s="12"/>
      <c r="O1337" s="12"/>
      <c r="P1337" s="12"/>
      <c r="Q1337" s="12"/>
      <c r="R1337" s="12"/>
      <c r="S1337" s="12"/>
      <c r="T1337" s="12"/>
    </row>
    <row r="1338">
      <c r="A1338" s="9">
        <v>43234.0</v>
      </c>
      <c r="B1338" s="23" t="s">
        <v>1951</v>
      </c>
      <c r="C1338" s="23" t="s">
        <v>1952</v>
      </c>
      <c r="D1338" s="23">
        <v>5.5</v>
      </c>
      <c r="E1338" s="11">
        <v>1.0</v>
      </c>
      <c r="F1338" s="10">
        <v>4.0</v>
      </c>
      <c r="G1338" s="11">
        <f t="shared" si="497"/>
        <v>-1</v>
      </c>
      <c r="H1338" s="11">
        <f t="shared" si="2"/>
        <v>201.005</v>
      </c>
      <c r="I1338" s="11">
        <v>3.1</v>
      </c>
      <c r="J1338" s="11"/>
      <c r="K1338" s="11">
        <f t="shared" si="498"/>
        <v>-1</v>
      </c>
      <c r="L1338" s="11">
        <f t="shared" si="4"/>
        <v>210.5361875</v>
      </c>
      <c r="M1338" s="12"/>
      <c r="N1338" s="12"/>
      <c r="O1338" s="12"/>
      <c r="P1338" s="12"/>
      <c r="Q1338" s="12"/>
      <c r="R1338" s="12"/>
      <c r="S1338" s="12"/>
      <c r="T1338" s="12"/>
    </row>
    <row r="1339">
      <c r="A1339" s="9">
        <v>43234.0</v>
      </c>
      <c r="B1339" s="23" t="s">
        <v>1951</v>
      </c>
      <c r="C1339" s="23" t="s">
        <v>1953</v>
      </c>
      <c r="D1339" s="23">
        <v>17.0</v>
      </c>
      <c r="E1339" s="11">
        <v>1.0</v>
      </c>
      <c r="F1339" s="10">
        <v>6.0</v>
      </c>
      <c r="G1339" s="11">
        <f t="shared" si="497"/>
        <v>-1</v>
      </c>
      <c r="H1339" s="11">
        <f t="shared" si="2"/>
        <v>200.005</v>
      </c>
      <c r="I1339" s="11">
        <v>19.53</v>
      </c>
      <c r="J1339" s="11"/>
      <c r="K1339" s="11">
        <f t="shared" si="498"/>
        <v>-1</v>
      </c>
      <c r="L1339" s="11">
        <f t="shared" si="4"/>
        <v>209.5361875</v>
      </c>
      <c r="M1339" s="12"/>
      <c r="N1339" s="12"/>
      <c r="O1339" s="12"/>
      <c r="P1339" s="12"/>
      <c r="Q1339" s="12"/>
      <c r="R1339" s="12"/>
      <c r="S1339" s="12"/>
      <c r="T1339" s="12"/>
    </row>
    <row r="1340">
      <c r="A1340" s="9">
        <v>43234.0</v>
      </c>
      <c r="B1340" s="23" t="s">
        <v>1954</v>
      </c>
      <c r="C1340" s="23" t="s">
        <v>1955</v>
      </c>
      <c r="D1340" s="23">
        <v>6.0</v>
      </c>
      <c r="E1340" s="11">
        <v>1.0</v>
      </c>
      <c r="F1340" s="10">
        <v>6.0</v>
      </c>
      <c r="G1340" s="11">
        <f t="shared" si="497"/>
        <v>-1</v>
      </c>
      <c r="H1340" s="11">
        <f t="shared" si="2"/>
        <v>199.005</v>
      </c>
      <c r="I1340" s="11">
        <v>4.54</v>
      </c>
      <c r="J1340" s="11"/>
      <c r="K1340" s="11">
        <f t="shared" si="498"/>
        <v>-1</v>
      </c>
      <c r="L1340" s="11">
        <f t="shared" si="4"/>
        <v>208.5361875</v>
      </c>
      <c r="M1340" s="12"/>
      <c r="N1340" s="12"/>
      <c r="O1340" s="12"/>
      <c r="P1340" s="12"/>
      <c r="Q1340" s="12"/>
      <c r="R1340" s="12"/>
      <c r="S1340" s="12"/>
      <c r="T1340" s="12"/>
    </row>
    <row r="1341">
      <c r="A1341" s="9">
        <v>43234.0</v>
      </c>
      <c r="B1341" s="23" t="s">
        <v>1956</v>
      </c>
      <c r="C1341" s="23" t="s">
        <v>1957</v>
      </c>
      <c r="D1341" s="23">
        <v>9.0</v>
      </c>
      <c r="E1341" s="11">
        <v>1.0</v>
      </c>
      <c r="F1341" s="10">
        <v>2.0</v>
      </c>
      <c r="G1341" s="11">
        <f>((E1341/2)*((D1341-1)/4))-(E1341/2)</f>
        <v>0.5</v>
      </c>
      <c r="H1341" s="11">
        <f t="shared" si="2"/>
        <v>199.505</v>
      </c>
      <c r="I1341" s="11">
        <v>5.9</v>
      </c>
      <c r="J1341" s="11"/>
      <c r="K1341" s="11">
        <f>(((E1341/2)*((I1341-1)/4))*0.95)-(E1341/2)</f>
        <v>0.081875</v>
      </c>
      <c r="L1341" s="11">
        <f t="shared" si="4"/>
        <v>208.6180625</v>
      </c>
      <c r="M1341" s="12"/>
      <c r="N1341" s="12"/>
      <c r="O1341" s="12"/>
      <c r="P1341" s="12"/>
      <c r="Q1341" s="12"/>
      <c r="R1341" s="12"/>
      <c r="S1341" s="12"/>
      <c r="T1341" s="12"/>
    </row>
    <row r="1342">
      <c r="A1342" s="9">
        <v>43234.0</v>
      </c>
      <c r="B1342" s="23" t="s">
        <v>1956</v>
      </c>
      <c r="C1342" s="23" t="s">
        <v>1958</v>
      </c>
      <c r="D1342" s="23">
        <v>23.0</v>
      </c>
      <c r="E1342" s="11">
        <v>1.0</v>
      </c>
      <c r="F1342" s="10">
        <v>12.0</v>
      </c>
      <c r="G1342" s="11">
        <f>-E1342</f>
        <v>-1</v>
      </c>
      <c r="H1342" s="11">
        <f t="shared" si="2"/>
        <v>198.505</v>
      </c>
      <c r="I1342" s="11">
        <v>47.59</v>
      </c>
      <c r="J1342" s="11"/>
      <c r="K1342" s="11">
        <f>-E1342</f>
        <v>-1</v>
      </c>
      <c r="L1342" s="11">
        <f t="shared" si="4"/>
        <v>207.6180625</v>
      </c>
      <c r="M1342" s="12"/>
      <c r="N1342" s="12"/>
      <c r="O1342" s="12"/>
      <c r="P1342" s="12"/>
      <c r="Q1342" s="12"/>
      <c r="R1342" s="12"/>
      <c r="S1342" s="12"/>
      <c r="T1342" s="12"/>
    </row>
    <row r="1343">
      <c r="A1343" s="9">
        <v>43234.0</v>
      </c>
      <c r="B1343" s="23" t="s">
        <v>1959</v>
      </c>
      <c r="C1343" s="23" t="s">
        <v>1960</v>
      </c>
      <c r="D1343" s="23">
        <v>6.5</v>
      </c>
      <c r="E1343" s="11">
        <v>1.0</v>
      </c>
      <c r="F1343" s="10">
        <v>1.0</v>
      </c>
      <c r="G1343" s="11">
        <f>((E1343/2)*(D1343-1))+((E1343/2)*((D1343-1)/4))</f>
        <v>3.4375</v>
      </c>
      <c r="H1343" s="11">
        <f t="shared" si="2"/>
        <v>201.9425</v>
      </c>
      <c r="I1343" s="11">
        <v>5.8</v>
      </c>
      <c r="J1343" s="11"/>
      <c r="K1343" s="11">
        <f>(((E1343/2)*(I1343-1))+((E1343/2)*((I1343-1)/4))*0.95)</f>
        <v>2.97</v>
      </c>
      <c r="L1343" s="11">
        <f t="shared" si="4"/>
        <v>210.5880625</v>
      </c>
      <c r="M1343" s="12"/>
      <c r="N1343" s="12"/>
      <c r="O1343" s="12"/>
      <c r="P1343" s="12"/>
      <c r="Q1343" s="12"/>
      <c r="R1343" s="12"/>
      <c r="S1343" s="12"/>
      <c r="T1343" s="12"/>
    </row>
    <row r="1344">
      <c r="A1344" s="9">
        <v>43234.0</v>
      </c>
      <c r="B1344" s="23" t="s">
        <v>1961</v>
      </c>
      <c r="C1344" s="23" t="s">
        <v>1962</v>
      </c>
      <c r="D1344" s="23">
        <v>8.0</v>
      </c>
      <c r="E1344" s="11">
        <v>1.0</v>
      </c>
      <c r="F1344" s="10" t="s">
        <v>42</v>
      </c>
      <c r="G1344" s="11">
        <f t="shared" ref="G1344:G1347" si="499">-E1344</f>
        <v>-1</v>
      </c>
      <c r="H1344" s="11">
        <f t="shared" si="2"/>
        <v>200.9425</v>
      </c>
      <c r="I1344" s="11">
        <v>4.53</v>
      </c>
      <c r="J1344" s="11"/>
      <c r="K1344" s="11">
        <f t="shared" ref="K1344:K1347" si="500">-E1344</f>
        <v>-1</v>
      </c>
      <c r="L1344" s="11">
        <f t="shared" si="4"/>
        <v>209.5880625</v>
      </c>
      <c r="M1344" s="12"/>
      <c r="N1344" s="12"/>
      <c r="O1344" s="12"/>
      <c r="P1344" s="12"/>
      <c r="Q1344" s="12"/>
      <c r="R1344" s="12"/>
      <c r="S1344" s="12"/>
      <c r="T1344" s="12"/>
    </row>
    <row r="1345">
      <c r="A1345" s="9">
        <v>43235.0</v>
      </c>
      <c r="B1345" s="23" t="s">
        <v>1963</v>
      </c>
      <c r="C1345" s="23" t="s">
        <v>956</v>
      </c>
      <c r="D1345" s="23">
        <v>12.0</v>
      </c>
      <c r="E1345" s="11">
        <v>1.0</v>
      </c>
      <c r="F1345" s="10">
        <v>4.0</v>
      </c>
      <c r="G1345" s="11">
        <f t="shared" si="499"/>
        <v>-1</v>
      </c>
      <c r="H1345" s="11">
        <f t="shared" si="2"/>
        <v>199.9425</v>
      </c>
      <c r="I1345" s="11">
        <v>10.5</v>
      </c>
      <c r="J1345" s="11"/>
      <c r="K1345" s="11">
        <f t="shared" si="500"/>
        <v>-1</v>
      </c>
      <c r="L1345" s="11">
        <f t="shared" si="4"/>
        <v>208.5880625</v>
      </c>
      <c r="M1345" s="12"/>
      <c r="N1345" s="12"/>
      <c r="O1345" s="12"/>
      <c r="P1345" s="12"/>
      <c r="Q1345" s="12"/>
      <c r="R1345" s="12"/>
      <c r="S1345" s="12"/>
      <c r="T1345" s="12"/>
    </row>
    <row r="1346">
      <c r="A1346" s="9">
        <v>43235.0</v>
      </c>
      <c r="B1346" s="23" t="s">
        <v>1963</v>
      </c>
      <c r="C1346" s="23" t="s">
        <v>1964</v>
      </c>
      <c r="D1346" s="23">
        <v>10.0</v>
      </c>
      <c r="E1346" s="11">
        <v>1.0</v>
      </c>
      <c r="F1346" s="10">
        <v>10.0</v>
      </c>
      <c r="G1346" s="11">
        <f t="shared" si="499"/>
        <v>-1</v>
      </c>
      <c r="H1346" s="11">
        <f t="shared" si="2"/>
        <v>198.9425</v>
      </c>
      <c r="I1346" s="11">
        <v>11.82</v>
      </c>
      <c r="J1346" s="11"/>
      <c r="K1346" s="11">
        <f t="shared" si="500"/>
        <v>-1</v>
      </c>
      <c r="L1346" s="11">
        <f t="shared" si="4"/>
        <v>207.5880625</v>
      </c>
      <c r="M1346" s="12"/>
      <c r="N1346" s="12"/>
      <c r="O1346" s="12"/>
      <c r="P1346" s="12"/>
      <c r="Q1346" s="12"/>
      <c r="R1346" s="12"/>
      <c r="S1346" s="12"/>
      <c r="T1346" s="12"/>
    </row>
    <row r="1347">
      <c r="A1347" s="9">
        <v>43235.0</v>
      </c>
      <c r="B1347" s="23" t="s">
        <v>1965</v>
      </c>
      <c r="C1347" s="23" t="s">
        <v>1966</v>
      </c>
      <c r="D1347" s="23">
        <v>3.75</v>
      </c>
      <c r="E1347" s="11">
        <v>1.0</v>
      </c>
      <c r="F1347" s="10">
        <v>3.0</v>
      </c>
      <c r="G1347" s="11">
        <f t="shared" si="499"/>
        <v>-1</v>
      </c>
      <c r="H1347" s="11">
        <f t="shared" si="2"/>
        <v>197.9425</v>
      </c>
      <c r="I1347" s="11">
        <v>3.4</v>
      </c>
      <c r="J1347" s="11"/>
      <c r="K1347" s="11">
        <f t="shared" si="500"/>
        <v>-1</v>
      </c>
      <c r="L1347" s="11">
        <f t="shared" si="4"/>
        <v>206.5880625</v>
      </c>
      <c r="M1347" s="12"/>
      <c r="N1347" s="12"/>
      <c r="O1347" s="12"/>
      <c r="P1347" s="12"/>
      <c r="Q1347" s="12"/>
      <c r="R1347" s="12"/>
      <c r="S1347" s="12"/>
      <c r="T1347" s="12"/>
    </row>
    <row r="1348">
      <c r="A1348" s="9">
        <v>43235.0</v>
      </c>
      <c r="B1348" s="23" t="s">
        <v>1861</v>
      </c>
      <c r="C1348" s="23" t="s">
        <v>1967</v>
      </c>
      <c r="D1348" s="23">
        <v>12.0</v>
      </c>
      <c r="E1348" s="11">
        <v>1.0</v>
      </c>
      <c r="F1348" s="10">
        <v>3.0</v>
      </c>
      <c r="G1348" s="11">
        <f>((E1348/2)*((D1348-1)/4))-(E1348/2)</f>
        <v>0.875</v>
      </c>
      <c r="H1348" s="11">
        <f t="shared" si="2"/>
        <v>198.8175</v>
      </c>
      <c r="I1348" s="11">
        <v>19.0</v>
      </c>
      <c r="J1348" s="11"/>
      <c r="K1348" s="11">
        <f>(((E1348/2)*((I1348-1)/4))*0.95)-(E1348/2)</f>
        <v>1.6375</v>
      </c>
      <c r="L1348" s="11">
        <f t="shared" si="4"/>
        <v>208.2255625</v>
      </c>
      <c r="M1348" s="12"/>
      <c r="N1348" s="12"/>
      <c r="O1348" s="12"/>
      <c r="P1348" s="12"/>
      <c r="Q1348" s="12"/>
      <c r="R1348" s="12"/>
      <c r="S1348" s="12"/>
      <c r="T1348" s="12"/>
    </row>
    <row r="1349">
      <c r="A1349" s="9">
        <v>43235.0</v>
      </c>
      <c r="B1349" s="23" t="s">
        <v>1861</v>
      </c>
      <c r="C1349" s="23" t="s">
        <v>1968</v>
      </c>
      <c r="D1349" s="23">
        <v>13.0</v>
      </c>
      <c r="E1349" s="11">
        <v>1.0</v>
      </c>
      <c r="F1349" s="10">
        <v>6.0</v>
      </c>
      <c r="G1349" s="11">
        <f>-E1349</f>
        <v>-1</v>
      </c>
      <c r="H1349" s="11">
        <f t="shared" si="2"/>
        <v>197.8175</v>
      </c>
      <c r="I1349" s="11">
        <v>29.0</v>
      </c>
      <c r="J1349" s="11"/>
      <c r="K1349" s="11">
        <f>-E1349</f>
        <v>-1</v>
      </c>
      <c r="L1349" s="11">
        <f t="shared" si="4"/>
        <v>207.2255625</v>
      </c>
      <c r="M1349" s="12"/>
      <c r="N1349" s="12"/>
      <c r="O1349" s="12"/>
      <c r="P1349" s="12"/>
      <c r="Q1349" s="12"/>
      <c r="R1349" s="12"/>
      <c r="S1349" s="12"/>
      <c r="T1349" s="12"/>
    </row>
    <row r="1350">
      <c r="A1350" s="9">
        <v>43235.0</v>
      </c>
      <c r="B1350" s="23" t="s">
        <v>1969</v>
      </c>
      <c r="C1350" s="23" t="s">
        <v>1970</v>
      </c>
      <c r="D1350" s="23">
        <v>5.0</v>
      </c>
      <c r="E1350" s="11">
        <v>1.0</v>
      </c>
      <c r="F1350" s="10">
        <v>1.0</v>
      </c>
      <c r="G1350" s="11">
        <f>((E1350/2)*(D1350-1))+((E1350/2)*((D1350-1)/4))</f>
        <v>2.5</v>
      </c>
      <c r="H1350" s="11">
        <f t="shared" si="2"/>
        <v>200.3175</v>
      </c>
      <c r="I1350" s="11">
        <v>3.93</v>
      </c>
      <c r="J1350" s="11"/>
      <c r="K1350" s="11">
        <f>(((E1350/2)*(I1350-1))+((E1350/2)*((I1350-1)/4))*0.95)</f>
        <v>1.8129375</v>
      </c>
      <c r="L1350" s="11">
        <f t="shared" si="4"/>
        <v>209.0385</v>
      </c>
      <c r="M1350" s="12"/>
      <c r="N1350" s="12"/>
      <c r="O1350" s="12"/>
      <c r="P1350" s="12"/>
      <c r="Q1350" s="12"/>
      <c r="R1350" s="12"/>
      <c r="S1350" s="12"/>
      <c r="T1350" s="12"/>
    </row>
    <row r="1351">
      <c r="A1351" s="9">
        <v>43235.0</v>
      </c>
      <c r="B1351" s="23" t="s">
        <v>1971</v>
      </c>
      <c r="C1351" s="23" t="s">
        <v>1972</v>
      </c>
      <c r="D1351" s="23">
        <v>5.0</v>
      </c>
      <c r="E1351" s="11">
        <v>1.0</v>
      </c>
      <c r="F1351" s="10">
        <v>2.0</v>
      </c>
      <c r="G1351" s="11">
        <f>((E1351/2)*((D1351-1)/4))-(E1351/2)</f>
        <v>0</v>
      </c>
      <c r="H1351" s="11">
        <f t="shared" si="2"/>
        <v>200.3175</v>
      </c>
      <c r="I1351" s="11">
        <v>5.8</v>
      </c>
      <c r="J1351" s="11"/>
      <c r="K1351" s="11">
        <f>(((E1351/2)*((I1351-1)/4))*0.95)-(E1351/2)</f>
        <v>0.07</v>
      </c>
      <c r="L1351" s="11">
        <f t="shared" si="4"/>
        <v>209.1085</v>
      </c>
      <c r="M1351" s="12"/>
      <c r="N1351" s="12"/>
      <c r="O1351" s="12"/>
      <c r="P1351" s="12"/>
      <c r="Q1351" s="12"/>
      <c r="R1351" s="12"/>
      <c r="S1351" s="12"/>
      <c r="T1351" s="12"/>
    </row>
    <row r="1352">
      <c r="A1352" s="9">
        <v>43235.0</v>
      </c>
      <c r="B1352" s="23" t="s">
        <v>1973</v>
      </c>
      <c r="C1352" s="23" t="s">
        <v>1974</v>
      </c>
      <c r="D1352" s="23">
        <v>5.5</v>
      </c>
      <c r="E1352" s="11">
        <v>1.0</v>
      </c>
      <c r="F1352" s="10">
        <v>1.0</v>
      </c>
      <c r="G1352" s="11">
        <f>((E1352/2)*(D1352-1))+((E1352/2)*((D1352-1)/4))</f>
        <v>2.8125</v>
      </c>
      <c r="H1352" s="11">
        <f t="shared" si="2"/>
        <v>203.13</v>
      </c>
      <c r="I1352" s="11">
        <v>6.3</v>
      </c>
      <c r="J1352" s="11"/>
      <c r="K1352" s="11">
        <f>(((E1352/2)*(I1352-1))+((E1352/2)*((I1352-1)/4))*0.95)</f>
        <v>3.279375</v>
      </c>
      <c r="L1352" s="11">
        <f t="shared" si="4"/>
        <v>212.387875</v>
      </c>
      <c r="M1352" s="12"/>
      <c r="N1352" s="12"/>
      <c r="O1352" s="12"/>
      <c r="P1352" s="12"/>
      <c r="Q1352" s="12"/>
      <c r="R1352" s="12"/>
      <c r="S1352" s="12"/>
      <c r="T1352" s="12"/>
    </row>
    <row r="1353">
      <c r="A1353" s="9">
        <v>43235.0</v>
      </c>
      <c r="B1353" s="23" t="s">
        <v>1973</v>
      </c>
      <c r="C1353" s="23" t="s">
        <v>1975</v>
      </c>
      <c r="D1353" s="23">
        <v>8.0</v>
      </c>
      <c r="E1353" s="11">
        <v>1.0</v>
      </c>
      <c r="F1353" s="10">
        <v>6.0</v>
      </c>
      <c r="G1353" s="11">
        <f>-E1353</f>
        <v>-1</v>
      </c>
      <c r="H1353" s="11">
        <f t="shared" si="2"/>
        <v>202.13</v>
      </c>
      <c r="I1353" s="11">
        <v>6.4</v>
      </c>
      <c r="J1353" s="11"/>
      <c r="K1353" s="11">
        <f>-E1353</f>
        <v>-1</v>
      </c>
      <c r="L1353" s="11">
        <f t="shared" si="4"/>
        <v>211.387875</v>
      </c>
      <c r="M1353" s="12"/>
      <c r="N1353" s="12"/>
      <c r="O1353" s="12"/>
      <c r="P1353" s="12"/>
      <c r="Q1353" s="12"/>
      <c r="R1353" s="12"/>
      <c r="S1353" s="12"/>
      <c r="T1353" s="12"/>
    </row>
    <row r="1354">
      <c r="A1354" s="25">
        <v>43236.0</v>
      </c>
      <c r="B1354" s="23" t="s">
        <v>1976</v>
      </c>
      <c r="C1354" s="23" t="s">
        <v>1977</v>
      </c>
      <c r="D1354" s="23">
        <v>12.0</v>
      </c>
      <c r="E1354" s="11">
        <v>1.0</v>
      </c>
      <c r="F1354" s="10">
        <v>2.0</v>
      </c>
      <c r="G1354" s="11">
        <f>((E1354/2)*((D1354-1)/4))-(E1354/2)</f>
        <v>0.875</v>
      </c>
      <c r="H1354" s="11">
        <f t="shared" si="2"/>
        <v>203.005</v>
      </c>
      <c r="I1354" s="11">
        <v>8.6</v>
      </c>
      <c r="J1354" s="11"/>
      <c r="K1354" s="11">
        <f>(((E1354/2)*((I1354-1)/4))*0.95)-(E1354/2)</f>
        <v>0.4025</v>
      </c>
      <c r="L1354" s="11">
        <f t="shared" si="4"/>
        <v>211.790375</v>
      </c>
      <c r="M1354" s="12"/>
      <c r="N1354" s="12"/>
      <c r="O1354" s="12"/>
      <c r="P1354" s="12"/>
      <c r="Q1354" s="12"/>
      <c r="R1354" s="12"/>
      <c r="S1354" s="12"/>
      <c r="T1354" s="12"/>
    </row>
    <row r="1355">
      <c r="A1355" s="25">
        <v>43236.0</v>
      </c>
      <c r="B1355" s="23" t="s">
        <v>1978</v>
      </c>
      <c r="C1355" s="23" t="s">
        <v>1979</v>
      </c>
      <c r="D1355" s="23">
        <v>9.0</v>
      </c>
      <c r="E1355" s="11">
        <v>1.0</v>
      </c>
      <c r="F1355" s="10">
        <v>6.0</v>
      </c>
      <c r="G1355" s="11">
        <f>-E1355</f>
        <v>-1</v>
      </c>
      <c r="H1355" s="11">
        <f t="shared" si="2"/>
        <v>202.005</v>
      </c>
      <c r="I1355" s="11">
        <v>6.23</v>
      </c>
      <c r="J1355" s="11"/>
      <c r="K1355" s="11">
        <f>-E1355</f>
        <v>-1</v>
      </c>
      <c r="L1355" s="11">
        <f t="shared" si="4"/>
        <v>210.790375</v>
      </c>
      <c r="M1355" s="12"/>
      <c r="N1355" s="12"/>
      <c r="O1355" s="12"/>
      <c r="P1355" s="12"/>
      <c r="Q1355" s="12"/>
      <c r="R1355" s="12"/>
      <c r="S1355" s="12"/>
      <c r="T1355" s="12"/>
    </row>
    <row r="1356">
      <c r="A1356" s="25">
        <v>43236.0</v>
      </c>
      <c r="B1356" s="23" t="s">
        <v>1980</v>
      </c>
      <c r="C1356" s="23" t="s">
        <v>1981</v>
      </c>
      <c r="D1356" s="23">
        <v>6.5</v>
      </c>
      <c r="E1356" s="11">
        <v>1.0</v>
      </c>
      <c r="F1356" s="10">
        <v>1.0</v>
      </c>
      <c r="G1356" s="11">
        <f>((E1356/2)*(D1356-1))+((E1356/2)*((D1356-1)/4))</f>
        <v>3.4375</v>
      </c>
      <c r="H1356" s="11">
        <f t="shared" si="2"/>
        <v>205.4425</v>
      </c>
      <c r="I1356" s="11">
        <v>4.0</v>
      </c>
      <c r="J1356" s="11"/>
      <c r="K1356" s="11">
        <f>(((E1356/2)*(I1356-1))+((E1356/2)*((I1356-1)/4))*0.95)</f>
        <v>1.85625</v>
      </c>
      <c r="L1356" s="11">
        <f t="shared" si="4"/>
        <v>212.646625</v>
      </c>
      <c r="M1356" s="12"/>
      <c r="N1356" s="12"/>
      <c r="O1356" s="12"/>
      <c r="P1356" s="12"/>
      <c r="Q1356" s="12"/>
      <c r="R1356" s="12"/>
      <c r="S1356" s="12"/>
      <c r="T1356" s="12"/>
    </row>
    <row r="1357">
      <c r="A1357" s="25">
        <v>43236.0</v>
      </c>
      <c r="B1357" s="23" t="s">
        <v>1982</v>
      </c>
      <c r="C1357" s="23" t="s">
        <v>1983</v>
      </c>
      <c r="D1357" s="23">
        <v>11.0</v>
      </c>
      <c r="E1357" s="11">
        <v>1.0</v>
      </c>
      <c r="F1357" s="10">
        <v>5.0</v>
      </c>
      <c r="G1357" s="11">
        <f t="shared" ref="G1357:G1359" si="501">-E1357</f>
        <v>-1</v>
      </c>
      <c r="H1357" s="11">
        <f t="shared" si="2"/>
        <v>204.4425</v>
      </c>
      <c r="I1357" s="11">
        <v>11.6</v>
      </c>
      <c r="J1357" s="11"/>
      <c r="K1357" s="11">
        <f t="shared" ref="K1357:K1359" si="502">-E1357</f>
        <v>-1</v>
      </c>
      <c r="L1357" s="11">
        <f t="shared" si="4"/>
        <v>211.646625</v>
      </c>
      <c r="M1357" s="12"/>
      <c r="N1357" s="12"/>
      <c r="O1357" s="12"/>
      <c r="P1357" s="12"/>
      <c r="Q1357" s="12"/>
      <c r="R1357" s="12"/>
      <c r="S1357" s="12"/>
      <c r="T1357" s="12"/>
    </row>
    <row r="1358">
      <c r="A1358" s="25">
        <v>43236.0</v>
      </c>
      <c r="B1358" s="23" t="s">
        <v>1982</v>
      </c>
      <c r="C1358" s="23" t="s">
        <v>1984</v>
      </c>
      <c r="D1358" s="23">
        <v>12.0</v>
      </c>
      <c r="E1358" s="11">
        <v>1.0</v>
      </c>
      <c r="F1358" s="10">
        <v>7.0</v>
      </c>
      <c r="G1358" s="11">
        <f t="shared" si="501"/>
        <v>-1</v>
      </c>
      <c r="H1358" s="11">
        <f t="shared" si="2"/>
        <v>203.4425</v>
      </c>
      <c r="I1358" s="11">
        <v>10.0</v>
      </c>
      <c r="J1358" s="11"/>
      <c r="K1358" s="11">
        <f t="shared" si="502"/>
        <v>-1</v>
      </c>
      <c r="L1358" s="11">
        <f t="shared" si="4"/>
        <v>210.646625</v>
      </c>
      <c r="M1358" s="12"/>
      <c r="N1358" s="12"/>
      <c r="O1358" s="12"/>
      <c r="P1358" s="12"/>
      <c r="Q1358" s="12"/>
      <c r="R1358" s="12"/>
      <c r="S1358" s="12"/>
      <c r="T1358" s="12"/>
    </row>
    <row r="1359">
      <c r="A1359" s="25">
        <v>43236.0</v>
      </c>
      <c r="B1359" s="23" t="s">
        <v>1982</v>
      </c>
      <c r="C1359" s="23" t="s">
        <v>1985</v>
      </c>
      <c r="D1359" s="23">
        <v>12.0</v>
      </c>
      <c r="E1359" s="11">
        <v>1.0</v>
      </c>
      <c r="F1359" s="10">
        <v>15.0</v>
      </c>
      <c r="G1359" s="11">
        <f t="shared" si="501"/>
        <v>-1</v>
      </c>
      <c r="H1359" s="11">
        <f t="shared" si="2"/>
        <v>202.4425</v>
      </c>
      <c r="I1359" s="11">
        <v>12.01</v>
      </c>
      <c r="J1359" s="11"/>
      <c r="K1359" s="11">
        <f t="shared" si="502"/>
        <v>-1</v>
      </c>
      <c r="L1359" s="11">
        <f t="shared" si="4"/>
        <v>209.646625</v>
      </c>
      <c r="M1359" s="12"/>
      <c r="N1359" s="12"/>
      <c r="O1359" s="12"/>
      <c r="P1359" s="12"/>
      <c r="Q1359" s="12"/>
      <c r="R1359" s="12"/>
      <c r="S1359" s="12"/>
      <c r="T1359" s="12"/>
    </row>
    <row r="1360">
      <c r="A1360" s="25">
        <v>43236.0</v>
      </c>
      <c r="B1360" s="23" t="s">
        <v>1986</v>
      </c>
      <c r="C1360" s="23" t="s">
        <v>1987</v>
      </c>
      <c r="D1360" s="23">
        <v>6.0</v>
      </c>
      <c r="E1360" s="11">
        <v>1.0</v>
      </c>
      <c r="F1360" s="10">
        <v>3.0</v>
      </c>
      <c r="G1360" s="11">
        <f t="shared" ref="G1360:G1361" si="503">((E1360/2)*((D1360-1)/4))-(E1360/2)</f>
        <v>0.125</v>
      </c>
      <c r="H1360" s="11">
        <f t="shared" si="2"/>
        <v>202.5675</v>
      </c>
      <c r="I1360" s="11">
        <v>6.0</v>
      </c>
      <c r="J1360" s="11"/>
      <c r="K1360" s="11">
        <f t="shared" ref="K1360:K1361" si="504">(((E1360/2)*((I1360-1)/4))*0.95)-(E1360/2)</f>
        <v>0.09375</v>
      </c>
      <c r="L1360" s="11">
        <f t="shared" si="4"/>
        <v>209.740375</v>
      </c>
      <c r="M1360" s="12"/>
      <c r="N1360" s="12"/>
      <c r="O1360" s="12"/>
      <c r="P1360" s="12"/>
      <c r="Q1360" s="12"/>
      <c r="R1360" s="12"/>
      <c r="S1360" s="12"/>
      <c r="T1360" s="12"/>
    </row>
    <row r="1361">
      <c r="A1361" s="25">
        <v>43236.0</v>
      </c>
      <c r="B1361" s="23" t="s">
        <v>1988</v>
      </c>
      <c r="C1361" s="23" t="s">
        <v>1474</v>
      </c>
      <c r="D1361" s="23">
        <v>5.5</v>
      </c>
      <c r="E1361" s="11">
        <v>1.0</v>
      </c>
      <c r="F1361" s="10">
        <v>2.0</v>
      </c>
      <c r="G1361" s="11">
        <f t="shared" si="503"/>
        <v>0.0625</v>
      </c>
      <c r="H1361" s="11">
        <f t="shared" si="2"/>
        <v>202.63</v>
      </c>
      <c r="I1361" s="11">
        <v>3.6</v>
      </c>
      <c r="J1361" s="11"/>
      <c r="K1361" s="11">
        <f t="shared" si="504"/>
        <v>-0.19125</v>
      </c>
      <c r="L1361" s="11">
        <f t="shared" si="4"/>
        <v>209.549125</v>
      </c>
      <c r="M1361" s="12"/>
      <c r="N1361" s="12"/>
      <c r="O1361" s="12"/>
      <c r="P1361" s="12"/>
      <c r="Q1361" s="12"/>
      <c r="R1361" s="12"/>
      <c r="S1361" s="12"/>
      <c r="T1361" s="12"/>
    </row>
    <row r="1362">
      <c r="A1362" s="25">
        <v>43236.0</v>
      </c>
      <c r="B1362" s="23" t="s">
        <v>1988</v>
      </c>
      <c r="C1362" s="23" t="s">
        <v>417</v>
      </c>
      <c r="D1362" s="23">
        <v>7.5</v>
      </c>
      <c r="E1362" s="11">
        <v>1.0</v>
      </c>
      <c r="F1362" s="10" t="s">
        <v>67</v>
      </c>
      <c r="G1362" s="11">
        <f>-E1362</f>
        <v>-1</v>
      </c>
      <c r="H1362" s="11">
        <f t="shared" si="2"/>
        <v>201.63</v>
      </c>
      <c r="I1362" s="11">
        <v>15.0</v>
      </c>
      <c r="J1362" s="11"/>
      <c r="K1362" s="11">
        <f>-E1362</f>
        <v>-1</v>
      </c>
      <c r="L1362" s="11">
        <f t="shared" si="4"/>
        <v>208.549125</v>
      </c>
      <c r="M1362" s="12"/>
      <c r="N1362" s="12"/>
      <c r="O1362" s="12"/>
      <c r="P1362" s="12"/>
      <c r="Q1362" s="12"/>
      <c r="R1362" s="12"/>
      <c r="S1362" s="12"/>
      <c r="T1362" s="12"/>
    </row>
    <row r="1363">
      <c r="A1363" s="25">
        <v>43236.0</v>
      </c>
      <c r="B1363" s="23" t="s">
        <v>1989</v>
      </c>
      <c r="C1363" s="23" t="s">
        <v>1990</v>
      </c>
      <c r="D1363" s="23">
        <v>12.0</v>
      </c>
      <c r="E1363" s="11">
        <v>1.0</v>
      </c>
      <c r="F1363" s="10">
        <v>1.0</v>
      </c>
      <c r="G1363" s="11">
        <f>((E1363/2)*(D1363-1))+((E1363/2)*((D1363-1)/4))</f>
        <v>6.875</v>
      </c>
      <c r="H1363" s="11">
        <f t="shared" si="2"/>
        <v>208.505</v>
      </c>
      <c r="I1363" s="11">
        <v>16.0</v>
      </c>
      <c r="J1363" s="11"/>
      <c r="K1363" s="11">
        <f>(((E1363/2)*(I1363-1))+((E1363/2)*((I1363-1)/4))*0.95)</f>
        <v>9.28125</v>
      </c>
      <c r="L1363" s="11">
        <f t="shared" si="4"/>
        <v>217.830375</v>
      </c>
      <c r="M1363" s="12"/>
      <c r="N1363" s="12"/>
      <c r="O1363" s="12"/>
      <c r="P1363" s="12"/>
      <c r="Q1363" s="12"/>
      <c r="R1363" s="12"/>
      <c r="S1363" s="12"/>
      <c r="T1363" s="12"/>
    </row>
    <row r="1364">
      <c r="A1364" s="25">
        <v>43236.0</v>
      </c>
      <c r="B1364" s="23" t="s">
        <v>1989</v>
      </c>
      <c r="C1364" s="23" t="s">
        <v>1991</v>
      </c>
      <c r="D1364" s="23">
        <v>15.0</v>
      </c>
      <c r="E1364" s="11">
        <v>1.0</v>
      </c>
      <c r="F1364" s="10">
        <v>6.0</v>
      </c>
      <c r="G1364" s="11">
        <f>-E1364</f>
        <v>-1</v>
      </c>
      <c r="H1364" s="11">
        <f t="shared" si="2"/>
        <v>207.505</v>
      </c>
      <c r="I1364" s="11">
        <v>19.0</v>
      </c>
      <c r="J1364" s="11"/>
      <c r="K1364" s="11">
        <f t="shared" ref="K1364:K1370" si="505">-E1364</f>
        <v>-1</v>
      </c>
      <c r="L1364" s="11">
        <f t="shared" si="4"/>
        <v>216.830375</v>
      </c>
      <c r="M1364" s="12"/>
      <c r="N1364" s="12"/>
      <c r="O1364" s="12"/>
      <c r="P1364" s="12"/>
      <c r="Q1364" s="12"/>
      <c r="R1364" s="12"/>
      <c r="S1364" s="12"/>
      <c r="T1364" s="12"/>
    </row>
    <row r="1365">
      <c r="A1365" s="25">
        <v>43237.0</v>
      </c>
      <c r="B1365" s="23" t="s">
        <v>1978</v>
      </c>
      <c r="C1365" s="23" t="s">
        <v>1992</v>
      </c>
      <c r="D1365" s="23">
        <v>15.0</v>
      </c>
      <c r="E1365" s="11">
        <v>1.0</v>
      </c>
      <c r="F1365" s="10">
        <v>4.0</v>
      </c>
      <c r="G1365" s="11">
        <f>((E1365/2)*((D1365-1)/4))-(E1365/2)</f>
        <v>1.25</v>
      </c>
      <c r="H1365" s="11">
        <f t="shared" si="2"/>
        <v>208.755</v>
      </c>
      <c r="I1365" s="11">
        <v>13.82</v>
      </c>
      <c r="J1365" s="11"/>
      <c r="K1365" s="11">
        <f t="shared" si="505"/>
        <v>-1</v>
      </c>
      <c r="L1365" s="11">
        <f t="shared" si="4"/>
        <v>215.830375</v>
      </c>
      <c r="M1365" s="12"/>
      <c r="N1365" s="12"/>
      <c r="O1365" s="12"/>
      <c r="P1365" s="12"/>
      <c r="Q1365" s="12"/>
      <c r="R1365" s="12"/>
      <c r="S1365" s="12"/>
      <c r="T1365" s="12"/>
    </row>
    <row r="1366">
      <c r="A1366" s="25">
        <v>43237.0</v>
      </c>
      <c r="B1366" s="23" t="s">
        <v>1982</v>
      </c>
      <c r="C1366" s="23" t="s">
        <v>1993</v>
      </c>
      <c r="D1366" s="23">
        <v>3.75</v>
      </c>
      <c r="E1366" s="11">
        <v>1.0</v>
      </c>
      <c r="F1366" s="10">
        <v>5.0</v>
      </c>
      <c r="G1366" s="11">
        <f t="shared" ref="G1366:G1370" si="506">-E1366</f>
        <v>-1</v>
      </c>
      <c r="H1366" s="11">
        <f t="shared" si="2"/>
        <v>207.755</v>
      </c>
      <c r="I1366" s="11">
        <v>5.83</v>
      </c>
      <c r="J1366" s="11"/>
      <c r="K1366" s="11">
        <f t="shared" si="505"/>
        <v>-1</v>
      </c>
      <c r="L1366" s="11">
        <f t="shared" si="4"/>
        <v>214.830375</v>
      </c>
      <c r="M1366" s="12"/>
      <c r="N1366" s="12"/>
      <c r="O1366" s="12"/>
      <c r="P1366" s="12"/>
      <c r="Q1366" s="12"/>
      <c r="R1366" s="12"/>
      <c r="S1366" s="12"/>
      <c r="T1366" s="12"/>
    </row>
    <row r="1367">
      <c r="A1367" s="25">
        <v>43237.0</v>
      </c>
      <c r="B1367" s="23" t="s">
        <v>1994</v>
      </c>
      <c r="C1367" s="23" t="s">
        <v>1995</v>
      </c>
      <c r="D1367" s="23">
        <v>6.0</v>
      </c>
      <c r="E1367" s="11">
        <v>1.0</v>
      </c>
      <c r="F1367" s="10">
        <v>4.0</v>
      </c>
      <c r="G1367" s="11">
        <f t="shared" si="506"/>
        <v>-1</v>
      </c>
      <c r="H1367" s="11">
        <f t="shared" si="2"/>
        <v>206.755</v>
      </c>
      <c r="I1367" s="11">
        <v>6.8</v>
      </c>
      <c r="J1367" s="11"/>
      <c r="K1367" s="11">
        <f t="shared" si="505"/>
        <v>-1</v>
      </c>
      <c r="L1367" s="11">
        <f t="shared" si="4"/>
        <v>213.830375</v>
      </c>
      <c r="M1367" s="12"/>
      <c r="N1367" s="12"/>
      <c r="O1367" s="12"/>
      <c r="P1367" s="12"/>
      <c r="Q1367" s="12"/>
      <c r="R1367" s="12"/>
      <c r="S1367" s="12"/>
      <c r="T1367" s="12"/>
    </row>
    <row r="1368">
      <c r="A1368" s="25">
        <v>43237.0</v>
      </c>
      <c r="B1368" s="23" t="s">
        <v>1996</v>
      </c>
      <c r="C1368" s="23" t="s">
        <v>1997</v>
      </c>
      <c r="D1368" s="23">
        <v>17.0</v>
      </c>
      <c r="E1368" s="11">
        <v>1.0</v>
      </c>
      <c r="F1368" s="10">
        <v>4.0</v>
      </c>
      <c r="G1368" s="11">
        <f t="shared" si="506"/>
        <v>-1</v>
      </c>
      <c r="H1368" s="11">
        <f t="shared" si="2"/>
        <v>205.755</v>
      </c>
      <c r="I1368" s="11">
        <v>25.08</v>
      </c>
      <c r="J1368" s="11"/>
      <c r="K1368" s="11">
        <f t="shared" si="505"/>
        <v>-1</v>
      </c>
      <c r="L1368" s="11">
        <f t="shared" si="4"/>
        <v>212.830375</v>
      </c>
      <c r="M1368" s="12"/>
      <c r="N1368" s="12"/>
      <c r="O1368" s="12"/>
      <c r="P1368" s="12"/>
      <c r="Q1368" s="12"/>
      <c r="R1368" s="12"/>
      <c r="S1368" s="12"/>
      <c r="T1368" s="12"/>
    </row>
    <row r="1369">
      <c r="A1369" s="25">
        <v>43237.0</v>
      </c>
      <c r="B1369" s="23" t="s">
        <v>1996</v>
      </c>
      <c r="C1369" s="23" t="s">
        <v>1998</v>
      </c>
      <c r="D1369" s="23">
        <v>10.0</v>
      </c>
      <c r="E1369" s="11">
        <v>1.0</v>
      </c>
      <c r="F1369" s="10">
        <v>5.0</v>
      </c>
      <c r="G1369" s="11">
        <f t="shared" si="506"/>
        <v>-1</v>
      </c>
      <c r="H1369" s="11">
        <f t="shared" si="2"/>
        <v>204.755</v>
      </c>
      <c r="I1369" s="11">
        <v>5.04</v>
      </c>
      <c r="J1369" s="11"/>
      <c r="K1369" s="11">
        <f t="shared" si="505"/>
        <v>-1</v>
      </c>
      <c r="L1369" s="11">
        <f t="shared" si="4"/>
        <v>211.830375</v>
      </c>
      <c r="M1369" s="12"/>
      <c r="N1369" s="12"/>
      <c r="O1369" s="12"/>
      <c r="P1369" s="12"/>
      <c r="Q1369" s="12"/>
      <c r="R1369" s="12"/>
      <c r="S1369" s="12"/>
      <c r="T1369" s="12"/>
    </row>
    <row r="1370">
      <c r="A1370" s="25">
        <v>43237.0</v>
      </c>
      <c r="B1370" s="23" t="s">
        <v>1999</v>
      </c>
      <c r="C1370" s="23" t="s">
        <v>2000</v>
      </c>
      <c r="D1370" s="23">
        <v>5.0</v>
      </c>
      <c r="E1370" s="11">
        <v>1.0</v>
      </c>
      <c r="F1370" s="10">
        <v>4.0</v>
      </c>
      <c r="G1370" s="11">
        <f t="shared" si="506"/>
        <v>-1</v>
      </c>
      <c r="H1370" s="11">
        <f t="shared" si="2"/>
        <v>203.755</v>
      </c>
      <c r="I1370" s="11">
        <v>3.31</v>
      </c>
      <c r="J1370" s="11"/>
      <c r="K1370" s="11">
        <f t="shared" si="505"/>
        <v>-1</v>
      </c>
      <c r="L1370" s="11">
        <f t="shared" si="4"/>
        <v>210.830375</v>
      </c>
      <c r="M1370" s="12"/>
      <c r="N1370" s="12"/>
      <c r="O1370" s="12"/>
      <c r="P1370" s="12"/>
      <c r="Q1370" s="12"/>
      <c r="R1370" s="12"/>
      <c r="S1370" s="12"/>
      <c r="T1370" s="12"/>
    </row>
    <row r="1371">
      <c r="A1371" s="25">
        <v>43237.0</v>
      </c>
      <c r="B1371" s="23" t="s">
        <v>2001</v>
      </c>
      <c r="C1371" s="23" t="s">
        <v>2002</v>
      </c>
      <c r="D1371" s="23">
        <v>6.0</v>
      </c>
      <c r="E1371" s="11">
        <v>1.0</v>
      </c>
      <c r="F1371" s="10">
        <v>3.0</v>
      </c>
      <c r="G1371" s="11">
        <f>((E1371/2)*((D1371-1)/4))-(E1371/2)</f>
        <v>0.125</v>
      </c>
      <c r="H1371" s="11">
        <f t="shared" si="2"/>
        <v>203.88</v>
      </c>
      <c r="I1371" s="11">
        <v>5.19</v>
      </c>
      <c r="J1371" s="11"/>
      <c r="K1371" s="11">
        <f>(((E1371/2)*((I1371-1)/4))*0.95)-(E1371/2)</f>
        <v>-0.0024375</v>
      </c>
      <c r="L1371" s="11">
        <f t="shared" si="4"/>
        <v>210.8279375</v>
      </c>
      <c r="M1371" s="12"/>
      <c r="N1371" s="12"/>
      <c r="O1371" s="12"/>
      <c r="P1371" s="12"/>
      <c r="Q1371" s="12"/>
      <c r="R1371" s="12"/>
      <c r="S1371" s="12"/>
      <c r="T1371" s="12"/>
    </row>
    <row r="1372">
      <c r="A1372" s="25">
        <v>43238.0</v>
      </c>
      <c r="B1372" s="23" t="s">
        <v>2003</v>
      </c>
      <c r="C1372" s="23" t="s">
        <v>2004</v>
      </c>
      <c r="D1372" s="23">
        <v>7.0</v>
      </c>
      <c r="E1372" s="11">
        <v>1.0</v>
      </c>
      <c r="F1372" s="10">
        <v>1.0</v>
      </c>
      <c r="G1372" s="11">
        <f>((E1372/2)*(D1372-1))+((E1372/2)*((D1372-1)/4))</f>
        <v>3.75</v>
      </c>
      <c r="H1372" s="11">
        <f t="shared" si="2"/>
        <v>207.63</v>
      </c>
      <c r="I1372" s="11">
        <v>10.0</v>
      </c>
      <c r="J1372" s="11"/>
      <c r="K1372" s="11">
        <f>(((E1372/2)*(I1372-1))+((E1372/2)*((I1372-1)/4))*0.95)</f>
        <v>5.56875</v>
      </c>
      <c r="L1372" s="11">
        <f t="shared" si="4"/>
        <v>216.3966875</v>
      </c>
      <c r="M1372" s="12"/>
      <c r="N1372" s="12"/>
      <c r="O1372" s="12"/>
      <c r="P1372" s="12"/>
      <c r="Q1372" s="12"/>
      <c r="R1372" s="12"/>
      <c r="S1372" s="12"/>
      <c r="T1372" s="12"/>
    </row>
    <row r="1373">
      <c r="A1373" s="25">
        <v>43238.0</v>
      </c>
      <c r="B1373" s="23" t="s">
        <v>2005</v>
      </c>
      <c r="C1373" s="23" t="s">
        <v>2006</v>
      </c>
      <c r="D1373" s="23">
        <v>3.0</v>
      </c>
      <c r="E1373" s="11">
        <v>1.0</v>
      </c>
      <c r="F1373" s="10">
        <v>1.0</v>
      </c>
      <c r="G1373" s="11">
        <f>E1373*(D1373-1)</f>
        <v>2</v>
      </c>
      <c r="H1373" s="11">
        <f t="shared" si="2"/>
        <v>209.63</v>
      </c>
      <c r="I1373" s="11">
        <v>2.8</v>
      </c>
      <c r="J1373" s="11"/>
      <c r="K1373" s="11">
        <f>E1373*(I1373-1)*0.95</f>
        <v>1.71</v>
      </c>
      <c r="L1373" s="11">
        <f t="shared" si="4"/>
        <v>218.1066875</v>
      </c>
      <c r="M1373" s="12"/>
      <c r="N1373" s="12"/>
      <c r="O1373" s="12"/>
      <c r="P1373" s="12"/>
      <c r="Q1373" s="12"/>
      <c r="R1373" s="12"/>
      <c r="S1373" s="12"/>
      <c r="T1373" s="12"/>
    </row>
    <row r="1374">
      <c r="A1374" s="25">
        <v>43238.0</v>
      </c>
      <c r="B1374" s="23" t="s">
        <v>2007</v>
      </c>
      <c r="C1374" s="23" t="s">
        <v>2008</v>
      </c>
      <c r="D1374" s="23">
        <v>11.0</v>
      </c>
      <c r="E1374" s="11">
        <v>1.0</v>
      </c>
      <c r="F1374" s="10">
        <v>8.0</v>
      </c>
      <c r="G1374" s="11">
        <f t="shared" ref="G1374:G1376" si="507">-E1374</f>
        <v>-1</v>
      </c>
      <c r="H1374" s="11">
        <f t="shared" si="2"/>
        <v>208.63</v>
      </c>
      <c r="I1374" s="11">
        <v>11.43</v>
      </c>
      <c r="J1374" s="11"/>
      <c r="K1374" s="11">
        <f t="shared" ref="K1374:K1376" si="508">-E1374</f>
        <v>-1</v>
      </c>
      <c r="L1374" s="11">
        <f t="shared" si="4"/>
        <v>217.1066875</v>
      </c>
      <c r="M1374" s="12"/>
      <c r="N1374" s="12"/>
      <c r="O1374" s="12"/>
      <c r="P1374" s="12"/>
      <c r="Q1374" s="12"/>
      <c r="R1374" s="12"/>
      <c r="S1374" s="12"/>
      <c r="T1374" s="12"/>
    </row>
    <row r="1375">
      <c r="A1375" s="25">
        <v>43238.0</v>
      </c>
      <c r="B1375" s="23" t="s">
        <v>1982</v>
      </c>
      <c r="C1375" s="23" t="s">
        <v>2009</v>
      </c>
      <c r="D1375" s="23">
        <v>11.0</v>
      </c>
      <c r="E1375" s="11">
        <v>1.0</v>
      </c>
      <c r="F1375" s="10">
        <v>4.0</v>
      </c>
      <c r="G1375" s="11">
        <f t="shared" si="507"/>
        <v>-1</v>
      </c>
      <c r="H1375" s="11">
        <f t="shared" si="2"/>
        <v>207.63</v>
      </c>
      <c r="I1375" s="11">
        <v>6.53</v>
      </c>
      <c r="J1375" s="11"/>
      <c r="K1375" s="11">
        <f t="shared" si="508"/>
        <v>-1</v>
      </c>
      <c r="L1375" s="11">
        <f t="shared" si="4"/>
        <v>216.1066875</v>
      </c>
      <c r="M1375" s="12"/>
      <c r="N1375" s="12"/>
      <c r="O1375" s="12"/>
      <c r="P1375" s="12"/>
      <c r="Q1375" s="12"/>
      <c r="R1375" s="12"/>
      <c r="S1375" s="12"/>
      <c r="T1375" s="12"/>
    </row>
    <row r="1376">
      <c r="A1376" s="25">
        <v>43238.0</v>
      </c>
      <c r="B1376" s="23" t="s">
        <v>2010</v>
      </c>
      <c r="C1376" s="23" t="s">
        <v>2011</v>
      </c>
      <c r="D1376" s="23">
        <v>11.0</v>
      </c>
      <c r="E1376" s="11">
        <v>1.0</v>
      </c>
      <c r="F1376" s="10">
        <v>7.0</v>
      </c>
      <c r="G1376" s="11">
        <f t="shared" si="507"/>
        <v>-1</v>
      </c>
      <c r="H1376" s="11">
        <f t="shared" si="2"/>
        <v>206.63</v>
      </c>
      <c r="I1376" s="11">
        <v>12.74</v>
      </c>
      <c r="J1376" s="11"/>
      <c r="K1376" s="11">
        <f t="shared" si="508"/>
        <v>-1</v>
      </c>
      <c r="L1376" s="11">
        <f t="shared" si="4"/>
        <v>215.1066875</v>
      </c>
      <c r="M1376" s="12"/>
      <c r="N1376" s="12"/>
      <c r="O1376" s="12"/>
      <c r="P1376" s="12"/>
      <c r="Q1376" s="12"/>
      <c r="R1376" s="12"/>
      <c r="S1376" s="12"/>
      <c r="T1376" s="12"/>
    </row>
    <row r="1377">
      <c r="A1377" s="25">
        <v>43238.0</v>
      </c>
      <c r="B1377" s="23" t="s">
        <v>2012</v>
      </c>
      <c r="C1377" s="23" t="s">
        <v>2013</v>
      </c>
      <c r="D1377" s="23">
        <v>6.0</v>
      </c>
      <c r="E1377" s="11">
        <v>1.0</v>
      </c>
      <c r="F1377" s="10">
        <v>2.0</v>
      </c>
      <c r="G1377" s="11">
        <f>((E1377/2)*((D1377-1)/4))-(E1377/2)</f>
        <v>0.125</v>
      </c>
      <c r="H1377" s="11">
        <f t="shared" si="2"/>
        <v>206.755</v>
      </c>
      <c r="I1377" s="11">
        <v>3.3</v>
      </c>
      <c r="J1377" s="11"/>
      <c r="K1377" s="11">
        <f>(((E1377/2)*((I1377-1)/4))*0.95)-(E1377/2)</f>
        <v>-0.226875</v>
      </c>
      <c r="L1377" s="11">
        <f t="shared" si="4"/>
        <v>214.8798125</v>
      </c>
      <c r="M1377" s="12"/>
      <c r="N1377" s="12"/>
      <c r="O1377" s="12"/>
      <c r="P1377" s="12"/>
      <c r="Q1377" s="12"/>
      <c r="R1377" s="12"/>
      <c r="S1377" s="12"/>
      <c r="T1377" s="12"/>
    </row>
    <row r="1378">
      <c r="A1378" s="25">
        <v>43238.0</v>
      </c>
      <c r="B1378" s="23" t="s">
        <v>2012</v>
      </c>
      <c r="C1378" s="23" t="s">
        <v>2014</v>
      </c>
      <c r="D1378" s="23">
        <v>9.0</v>
      </c>
      <c r="E1378" s="11">
        <v>1.0</v>
      </c>
      <c r="F1378" s="10">
        <v>5.0</v>
      </c>
      <c r="G1378" s="11">
        <f t="shared" ref="G1378:G1379" si="509">-E1378</f>
        <v>-1</v>
      </c>
      <c r="H1378" s="11">
        <f t="shared" si="2"/>
        <v>205.755</v>
      </c>
      <c r="I1378" s="11">
        <v>8.2</v>
      </c>
      <c r="J1378" s="11"/>
      <c r="K1378" s="11">
        <f t="shared" ref="K1378:K1379" si="510">-E1378</f>
        <v>-1</v>
      </c>
      <c r="L1378" s="11">
        <f t="shared" si="4"/>
        <v>213.8798125</v>
      </c>
      <c r="M1378" s="12"/>
      <c r="N1378" s="12"/>
      <c r="O1378" s="12"/>
      <c r="P1378" s="12"/>
      <c r="Q1378" s="12"/>
      <c r="R1378" s="12"/>
      <c r="S1378" s="12"/>
      <c r="T1378" s="12"/>
    </row>
    <row r="1379">
      <c r="A1379" s="25">
        <v>43238.0</v>
      </c>
      <c r="B1379" s="23" t="s">
        <v>2015</v>
      </c>
      <c r="C1379" s="23" t="s">
        <v>2016</v>
      </c>
      <c r="D1379" s="23">
        <v>7.0</v>
      </c>
      <c r="E1379" s="11">
        <v>1.0</v>
      </c>
      <c r="F1379" s="10">
        <v>9.0</v>
      </c>
      <c r="G1379" s="11">
        <f t="shared" si="509"/>
        <v>-1</v>
      </c>
      <c r="H1379" s="11">
        <f t="shared" si="2"/>
        <v>204.755</v>
      </c>
      <c r="I1379" s="11">
        <v>8.6</v>
      </c>
      <c r="J1379" s="11"/>
      <c r="K1379" s="11">
        <f t="shared" si="510"/>
        <v>-1</v>
      </c>
      <c r="L1379" s="11">
        <f t="shared" si="4"/>
        <v>212.8798125</v>
      </c>
      <c r="M1379" s="12"/>
      <c r="N1379" s="12"/>
      <c r="O1379" s="12"/>
      <c r="P1379" s="12"/>
      <c r="Q1379" s="12"/>
      <c r="R1379" s="12"/>
      <c r="S1379" s="12"/>
      <c r="T1379" s="12"/>
    </row>
    <row r="1380">
      <c r="A1380" s="25">
        <v>43238.0</v>
      </c>
      <c r="B1380" s="23" t="s">
        <v>2017</v>
      </c>
      <c r="C1380" s="23" t="s">
        <v>2018</v>
      </c>
      <c r="D1380" s="23">
        <v>13.0</v>
      </c>
      <c r="E1380" s="11">
        <v>1.0</v>
      </c>
      <c r="F1380" s="10">
        <v>2.0</v>
      </c>
      <c r="G1380" s="11">
        <f>((E1380/2)*((D1380-1)/4))-(E1380/2)</f>
        <v>1</v>
      </c>
      <c r="H1380" s="11">
        <f t="shared" si="2"/>
        <v>205.755</v>
      </c>
      <c r="I1380" s="11">
        <v>13.0</v>
      </c>
      <c r="J1380" s="11"/>
      <c r="K1380" s="11">
        <f>(((E1380/2)*((I1380-1)/4))*0.95)-(E1380/2)</f>
        <v>0.925</v>
      </c>
      <c r="L1380" s="11">
        <f t="shared" si="4"/>
        <v>213.8048125</v>
      </c>
      <c r="M1380" s="12"/>
      <c r="N1380" s="12"/>
      <c r="O1380" s="12"/>
      <c r="P1380" s="12"/>
      <c r="Q1380" s="12"/>
      <c r="R1380" s="12"/>
      <c r="S1380" s="12"/>
      <c r="T1380" s="12"/>
    </row>
    <row r="1381">
      <c r="A1381" s="25">
        <v>43238.0</v>
      </c>
      <c r="B1381" s="23" t="s">
        <v>2017</v>
      </c>
      <c r="C1381" s="23" t="s">
        <v>2019</v>
      </c>
      <c r="D1381" s="23">
        <v>7.0</v>
      </c>
      <c r="E1381" s="11">
        <v>1.0</v>
      </c>
      <c r="F1381" s="10">
        <v>4.0</v>
      </c>
      <c r="G1381" s="11">
        <f>-E1381</f>
        <v>-1</v>
      </c>
      <c r="H1381" s="11">
        <f t="shared" si="2"/>
        <v>204.755</v>
      </c>
      <c r="I1381" s="11">
        <v>5.88</v>
      </c>
      <c r="J1381" s="11"/>
      <c r="K1381" s="11">
        <f>-E1381</f>
        <v>-1</v>
      </c>
      <c r="L1381" s="11">
        <f t="shared" si="4"/>
        <v>212.8048125</v>
      </c>
      <c r="M1381" s="12"/>
      <c r="N1381" s="12"/>
      <c r="O1381" s="12"/>
      <c r="P1381" s="12"/>
      <c r="Q1381" s="12"/>
      <c r="R1381" s="12"/>
      <c r="S1381" s="12"/>
      <c r="T1381" s="12"/>
    </row>
    <row r="1382">
      <c r="A1382" s="25">
        <v>43238.0</v>
      </c>
      <c r="B1382" s="23" t="s">
        <v>1999</v>
      </c>
      <c r="C1382" s="23" t="s">
        <v>2020</v>
      </c>
      <c r="D1382" s="23">
        <v>9.5</v>
      </c>
      <c r="E1382" s="11">
        <v>1.0</v>
      </c>
      <c r="F1382" s="10">
        <v>2.0</v>
      </c>
      <c r="G1382" s="11">
        <f>((E1382/2)*((D1382-1)/4))-(E1382/2)</f>
        <v>0.5625</v>
      </c>
      <c r="H1382" s="11">
        <f t="shared" si="2"/>
        <v>205.3175</v>
      </c>
      <c r="I1382" s="11">
        <v>7.6</v>
      </c>
      <c r="J1382" s="11"/>
      <c r="K1382" s="11">
        <f>(((E1382/2)*((I1382-1)/4))*0.95)-(E1382/2)</f>
        <v>0.28375</v>
      </c>
      <c r="L1382" s="11">
        <f t="shared" si="4"/>
        <v>213.0885625</v>
      </c>
      <c r="M1382" s="12"/>
      <c r="N1382" s="12"/>
      <c r="O1382" s="12"/>
      <c r="P1382" s="12"/>
      <c r="Q1382" s="12"/>
      <c r="R1382" s="12"/>
      <c r="S1382" s="12"/>
      <c r="T1382" s="12"/>
    </row>
    <row r="1383">
      <c r="A1383" s="25">
        <v>43238.0</v>
      </c>
      <c r="B1383" s="23" t="s">
        <v>2021</v>
      </c>
      <c r="C1383" s="23" t="s">
        <v>433</v>
      </c>
      <c r="D1383" s="23">
        <v>8.0</v>
      </c>
      <c r="E1383" s="11">
        <v>1.0</v>
      </c>
      <c r="F1383" s="10">
        <v>3.0</v>
      </c>
      <c r="G1383" s="11">
        <f>-E1383</f>
        <v>-1</v>
      </c>
      <c r="H1383" s="11">
        <f t="shared" si="2"/>
        <v>204.3175</v>
      </c>
      <c r="I1383" s="11">
        <v>7.48</v>
      </c>
      <c r="J1383" s="11"/>
      <c r="K1383" s="11">
        <f>-E1383</f>
        <v>-1</v>
      </c>
      <c r="L1383" s="11">
        <f t="shared" si="4"/>
        <v>212.0885625</v>
      </c>
      <c r="M1383" s="12"/>
      <c r="N1383" s="12"/>
      <c r="O1383" s="12"/>
      <c r="P1383" s="12"/>
      <c r="Q1383" s="12"/>
      <c r="R1383" s="12"/>
      <c r="S1383" s="12"/>
      <c r="T1383" s="12"/>
    </row>
    <row r="1384">
      <c r="A1384" s="9">
        <v>43239.0</v>
      </c>
      <c r="B1384" s="23" t="s">
        <v>2022</v>
      </c>
      <c r="C1384" s="23" t="s">
        <v>2023</v>
      </c>
      <c r="D1384" s="23">
        <v>6.0</v>
      </c>
      <c r="E1384" s="11">
        <v>1.0</v>
      </c>
      <c r="F1384" s="10">
        <v>2.0</v>
      </c>
      <c r="G1384" s="11">
        <f t="shared" ref="G1384:G1385" si="511">((E1384/2)*((D1384-1)/4))-(E1384/2)</f>
        <v>0.125</v>
      </c>
      <c r="H1384" s="11">
        <f t="shared" si="2"/>
        <v>204.4425</v>
      </c>
      <c r="I1384" s="11">
        <v>8.2</v>
      </c>
      <c r="J1384" s="11"/>
      <c r="K1384" s="11">
        <f t="shared" ref="K1384:K1385" si="512">(((E1384/2)*((I1384-1)/4))*0.95)-(E1384/2)</f>
        <v>0.355</v>
      </c>
      <c r="L1384" s="11">
        <f t="shared" si="4"/>
        <v>212.4435625</v>
      </c>
      <c r="M1384" s="12"/>
      <c r="N1384" s="12"/>
      <c r="O1384" s="12"/>
      <c r="P1384" s="12"/>
      <c r="Q1384" s="12"/>
      <c r="R1384" s="12"/>
      <c r="S1384" s="12"/>
      <c r="T1384" s="12"/>
    </row>
    <row r="1385">
      <c r="A1385" s="9">
        <v>43239.0</v>
      </c>
      <c r="B1385" s="23" t="s">
        <v>2024</v>
      </c>
      <c r="C1385" s="23" t="s">
        <v>2025</v>
      </c>
      <c r="D1385" s="23">
        <v>8.5</v>
      </c>
      <c r="E1385" s="11">
        <v>1.0</v>
      </c>
      <c r="F1385" s="10">
        <v>2.0</v>
      </c>
      <c r="G1385" s="11">
        <f t="shared" si="511"/>
        <v>0.4375</v>
      </c>
      <c r="H1385" s="11">
        <f t="shared" si="2"/>
        <v>204.88</v>
      </c>
      <c r="I1385" s="11">
        <v>7.2</v>
      </c>
      <c r="J1385" s="11"/>
      <c r="K1385" s="11">
        <f t="shared" si="512"/>
        <v>0.23625</v>
      </c>
      <c r="L1385" s="11">
        <f t="shared" si="4"/>
        <v>212.6798125</v>
      </c>
      <c r="M1385" s="12"/>
      <c r="N1385" s="12"/>
      <c r="O1385" s="12"/>
      <c r="P1385" s="12"/>
      <c r="Q1385" s="12"/>
      <c r="R1385" s="12"/>
      <c r="S1385" s="12"/>
      <c r="T1385" s="12"/>
    </row>
    <row r="1386">
      <c r="A1386" s="9">
        <v>43239.0</v>
      </c>
      <c r="B1386" s="23" t="s">
        <v>2026</v>
      </c>
      <c r="C1386" s="23" t="s">
        <v>2027</v>
      </c>
      <c r="D1386" s="23">
        <v>2.25</v>
      </c>
      <c r="E1386" s="11">
        <v>1.0</v>
      </c>
      <c r="F1386" s="10">
        <v>1.0</v>
      </c>
      <c r="G1386" s="11">
        <f>E1386*(D1386-1)</f>
        <v>1.25</v>
      </c>
      <c r="H1386" s="11">
        <f t="shared" si="2"/>
        <v>206.13</v>
      </c>
      <c r="I1386" s="11">
        <v>2.54</v>
      </c>
      <c r="J1386" s="11"/>
      <c r="K1386" s="11">
        <f>E1386*(I1386-1)*0.95</f>
        <v>1.463</v>
      </c>
      <c r="L1386" s="11">
        <f t="shared" si="4"/>
        <v>214.1428125</v>
      </c>
      <c r="M1386" s="12"/>
      <c r="N1386" s="12"/>
      <c r="O1386" s="12"/>
      <c r="P1386" s="12"/>
      <c r="Q1386" s="12"/>
      <c r="R1386" s="12"/>
      <c r="S1386" s="12"/>
      <c r="T1386" s="12"/>
    </row>
    <row r="1387">
      <c r="A1387" s="9">
        <v>43239.0</v>
      </c>
      <c r="B1387" s="23" t="s">
        <v>2028</v>
      </c>
      <c r="C1387" s="23" t="s">
        <v>2029</v>
      </c>
      <c r="D1387" s="23">
        <v>4.0</v>
      </c>
      <c r="E1387" s="11">
        <v>1.0</v>
      </c>
      <c r="F1387" s="10">
        <v>4.0</v>
      </c>
      <c r="G1387" s="11">
        <f>-E1387</f>
        <v>-1</v>
      </c>
      <c r="H1387" s="11">
        <f t="shared" si="2"/>
        <v>205.13</v>
      </c>
      <c r="I1387" s="11">
        <v>3.89</v>
      </c>
      <c r="J1387" s="11"/>
      <c r="K1387" s="11">
        <f>-E1387</f>
        <v>-1</v>
      </c>
      <c r="L1387" s="11">
        <f t="shared" si="4"/>
        <v>213.1428125</v>
      </c>
      <c r="M1387" s="12"/>
      <c r="N1387" s="12"/>
      <c r="O1387" s="12"/>
      <c r="P1387" s="12"/>
      <c r="Q1387" s="12"/>
      <c r="R1387" s="12"/>
      <c r="S1387" s="12"/>
      <c r="T1387" s="12"/>
    </row>
    <row r="1388">
      <c r="A1388" s="9">
        <v>43239.0</v>
      </c>
      <c r="B1388" s="23" t="s">
        <v>1880</v>
      </c>
      <c r="C1388" s="23" t="s">
        <v>2030</v>
      </c>
      <c r="D1388" s="23">
        <v>7.5</v>
      </c>
      <c r="E1388" s="11">
        <v>1.0</v>
      </c>
      <c r="F1388" s="10">
        <v>1.0</v>
      </c>
      <c r="G1388" s="11">
        <f>((E1388/2)*(D1388-1))+((E1388/2)*((D1388-1)/4))</f>
        <v>4.0625</v>
      </c>
      <c r="H1388" s="11">
        <f t="shared" si="2"/>
        <v>209.1925</v>
      </c>
      <c r="I1388" s="11">
        <v>11.5</v>
      </c>
      <c r="J1388" s="11"/>
      <c r="K1388" s="11">
        <f>(((E1388/2)*(I1388-1))+((E1388/2)*((I1388-1)/4))*0.95)</f>
        <v>6.496875</v>
      </c>
      <c r="L1388" s="11">
        <f t="shared" si="4"/>
        <v>219.6396875</v>
      </c>
      <c r="M1388" s="12"/>
      <c r="N1388" s="12"/>
      <c r="O1388" s="12"/>
      <c r="P1388" s="12"/>
      <c r="Q1388" s="12"/>
      <c r="R1388" s="12"/>
      <c r="S1388" s="12"/>
      <c r="T1388" s="12"/>
    </row>
    <row r="1389">
      <c r="A1389" s="9">
        <v>43239.0</v>
      </c>
      <c r="B1389" s="23" t="s">
        <v>1880</v>
      </c>
      <c r="C1389" s="23" t="s">
        <v>1817</v>
      </c>
      <c r="D1389" s="23">
        <v>7.0</v>
      </c>
      <c r="E1389" s="11">
        <v>1.0</v>
      </c>
      <c r="F1389" s="10">
        <v>7.0</v>
      </c>
      <c r="G1389" s="11">
        <f t="shared" ref="G1389:G1390" si="513">-E1389</f>
        <v>-1</v>
      </c>
      <c r="H1389" s="11">
        <f t="shared" si="2"/>
        <v>208.1925</v>
      </c>
      <c r="I1389" s="11">
        <v>7.7</v>
      </c>
      <c r="J1389" s="11"/>
      <c r="K1389" s="11">
        <f t="shared" ref="K1389:K1390" si="514">-E1389</f>
        <v>-1</v>
      </c>
      <c r="L1389" s="11">
        <f t="shared" si="4"/>
        <v>218.6396875</v>
      </c>
      <c r="M1389" s="12"/>
      <c r="N1389" s="12"/>
      <c r="O1389" s="12"/>
      <c r="P1389" s="12"/>
      <c r="Q1389" s="12"/>
      <c r="R1389" s="12"/>
      <c r="S1389" s="12"/>
      <c r="T1389" s="12"/>
    </row>
    <row r="1390">
      <c r="A1390" s="9">
        <v>43239.0</v>
      </c>
      <c r="B1390" s="23" t="s">
        <v>1880</v>
      </c>
      <c r="C1390" s="23" t="s">
        <v>2031</v>
      </c>
      <c r="D1390" s="23">
        <v>15.0</v>
      </c>
      <c r="E1390" s="11">
        <v>1.0</v>
      </c>
      <c r="F1390" s="10">
        <v>8.0</v>
      </c>
      <c r="G1390" s="11">
        <f t="shared" si="513"/>
        <v>-1</v>
      </c>
      <c r="H1390" s="11">
        <f t="shared" si="2"/>
        <v>207.1925</v>
      </c>
      <c r="I1390" s="11">
        <v>12.01</v>
      </c>
      <c r="J1390" s="11"/>
      <c r="K1390" s="11">
        <f t="shared" si="514"/>
        <v>-1</v>
      </c>
      <c r="L1390" s="11">
        <f t="shared" si="4"/>
        <v>217.6396875</v>
      </c>
      <c r="M1390" s="12"/>
      <c r="N1390" s="12"/>
      <c r="O1390" s="12"/>
      <c r="P1390" s="12"/>
      <c r="Q1390" s="12"/>
      <c r="R1390" s="12"/>
      <c r="S1390" s="12"/>
      <c r="T1390" s="12"/>
    </row>
    <row r="1391">
      <c r="A1391" s="9">
        <v>43239.0</v>
      </c>
      <c r="B1391" s="23" t="s">
        <v>1882</v>
      </c>
      <c r="C1391" s="23" t="s">
        <v>324</v>
      </c>
      <c r="D1391" s="23">
        <v>9.0</v>
      </c>
      <c r="E1391" s="11">
        <v>1.0</v>
      </c>
      <c r="F1391" s="10">
        <v>2.0</v>
      </c>
      <c r="G1391" s="11">
        <f>((E1391/2)*((D1391-1)/4))-(E1391/2)</f>
        <v>0.5</v>
      </c>
      <c r="H1391" s="11">
        <f t="shared" si="2"/>
        <v>207.6925</v>
      </c>
      <c r="I1391" s="11">
        <v>5.5</v>
      </c>
      <c r="J1391" s="11"/>
      <c r="K1391" s="11">
        <f>(((E1391/2)*((I1391-1)/4))*0.95)-(E1391/2)</f>
        <v>0.034375</v>
      </c>
      <c r="L1391" s="11">
        <f t="shared" si="4"/>
        <v>217.6740625</v>
      </c>
      <c r="M1391" s="12"/>
      <c r="N1391" s="12"/>
      <c r="O1391" s="12"/>
      <c r="P1391" s="12"/>
      <c r="Q1391" s="12"/>
      <c r="R1391" s="12"/>
      <c r="S1391" s="12"/>
      <c r="T1391" s="12"/>
    </row>
    <row r="1392">
      <c r="A1392" s="9">
        <v>43239.0</v>
      </c>
      <c r="B1392" s="23" t="s">
        <v>2032</v>
      </c>
      <c r="C1392" s="23" t="s">
        <v>2033</v>
      </c>
      <c r="D1392" s="23">
        <v>6.5</v>
      </c>
      <c r="E1392" s="11">
        <v>1.0</v>
      </c>
      <c r="F1392" s="10">
        <v>5.0</v>
      </c>
      <c r="G1392" s="11">
        <f>-E1392</f>
        <v>-1</v>
      </c>
      <c r="H1392" s="11">
        <f t="shared" si="2"/>
        <v>206.6925</v>
      </c>
      <c r="I1392" s="11">
        <v>5.43</v>
      </c>
      <c r="J1392" s="11"/>
      <c r="K1392" s="11">
        <f>-E1392</f>
        <v>-1</v>
      </c>
      <c r="L1392" s="11">
        <f t="shared" si="4"/>
        <v>216.6740625</v>
      </c>
      <c r="M1392" s="12"/>
      <c r="N1392" s="12"/>
      <c r="O1392" s="12"/>
      <c r="P1392" s="12"/>
      <c r="Q1392" s="12"/>
      <c r="R1392" s="12"/>
      <c r="S1392" s="12"/>
      <c r="T1392" s="12"/>
    </row>
    <row r="1393">
      <c r="A1393" s="9">
        <v>43241.0</v>
      </c>
      <c r="B1393" s="23" t="s">
        <v>2034</v>
      </c>
      <c r="C1393" s="23" t="s">
        <v>2035</v>
      </c>
      <c r="D1393" s="23">
        <v>5.5</v>
      </c>
      <c r="E1393" s="11">
        <v>1.0</v>
      </c>
      <c r="F1393" s="10">
        <v>1.0</v>
      </c>
      <c r="G1393" s="11">
        <f>((E1393/2)*(D1393-1))+((E1393/2)*((D1393-1)/4))</f>
        <v>2.8125</v>
      </c>
      <c r="H1393" s="11">
        <f t="shared" si="2"/>
        <v>209.505</v>
      </c>
      <c r="I1393" s="11">
        <v>4.27</v>
      </c>
      <c r="J1393" s="11"/>
      <c r="K1393" s="11">
        <f>(((E1393/2)*(I1393-1))+((E1393/2)*((I1393-1)/4))*0.95)</f>
        <v>2.0233125</v>
      </c>
      <c r="L1393" s="11">
        <f t="shared" si="4"/>
        <v>218.697375</v>
      </c>
      <c r="M1393" s="12"/>
      <c r="N1393" s="12"/>
      <c r="O1393" s="12"/>
      <c r="P1393" s="12"/>
      <c r="Q1393" s="12"/>
      <c r="R1393" s="12"/>
      <c r="S1393" s="12"/>
      <c r="T1393" s="12"/>
    </row>
    <row r="1394">
      <c r="A1394" s="9">
        <v>43241.0</v>
      </c>
      <c r="B1394" s="23" t="s">
        <v>2036</v>
      </c>
      <c r="C1394" s="23" t="s">
        <v>2037</v>
      </c>
      <c r="D1394" s="23">
        <v>17.0</v>
      </c>
      <c r="E1394" s="11">
        <v>1.0</v>
      </c>
      <c r="F1394" s="10">
        <v>4.0</v>
      </c>
      <c r="G1394" s="11">
        <f t="shared" ref="G1394:G1396" si="515">-E1394</f>
        <v>-1</v>
      </c>
      <c r="H1394" s="11">
        <f t="shared" si="2"/>
        <v>208.505</v>
      </c>
      <c r="I1394" s="11">
        <v>15.96</v>
      </c>
      <c r="J1394" s="11"/>
      <c r="K1394" s="11">
        <f t="shared" ref="K1394:K1396" si="516">-E1394</f>
        <v>-1</v>
      </c>
      <c r="L1394" s="11">
        <f t="shared" si="4"/>
        <v>217.697375</v>
      </c>
      <c r="M1394" s="12"/>
      <c r="N1394" s="12"/>
      <c r="O1394" s="12"/>
      <c r="P1394" s="12"/>
      <c r="Q1394" s="12"/>
      <c r="R1394" s="12"/>
      <c r="S1394" s="12"/>
      <c r="T1394" s="12"/>
    </row>
    <row r="1395">
      <c r="A1395" s="9">
        <v>43241.0</v>
      </c>
      <c r="B1395" s="23" t="s">
        <v>2036</v>
      </c>
      <c r="C1395" s="23" t="s">
        <v>2038</v>
      </c>
      <c r="D1395" s="23">
        <v>4.0</v>
      </c>
      <c r="E1395" s="11">
        <v>1.0</v>
      </c>
      <c r="F1395" s="10">
        <v>10.0</v>
      </c>
      <c r="G1395" s="11">
        <f t="shared" si="515"/>
        <v>-1</v>
      </c>
      <c r="H1395" s="11">
        <f t="shared" si="2"/>
        <v>207.505</v>
      </c>
      <c r="I1395" s="11">
        <v>4.29</v>
      </c>
      <c r="J1395" s="11"/>
      <c r="K1395" s="11">
        <f t="shared" si="516"/>
        <v>-1</v>
      </c>
      <c r="L1395" s="11">
        <f t="shared" si="4"/>
        <v>216.697375</v>
      </c>
      <c r="M1395" s="12"/>
      <c r="N1395" s="12"/>
      <c r="O1395" s="12"/>
      <c r="P1395" s="12"/>
      <c r="Q1395" s="12"/>
      <c r="R1395" s="12"/>
      <c r="S1395" s="12"/>
      <c r="T1395" s="12"/>
    </row>
    <row r="1396">
      <c r="A1396" s="9">
        <v>43241.0</v>
      </c>
      <c r="B1396" s="23" t="s">
        <v>2039</v>
      </c>
      <c r="C1396" s="23" t="s">
        <v>2040</v>
      </c>
      <c r="D1396" s="23">
        <v>4.0</v>
      </c>
      <c r="E1396" s="11">
        <v>1.0</v>
      </c>
      <c r="F1396" s="10">
        <v>5.0</v>
      </c>
      <c r="G1396" s="11">
        <f t="shared" si="515"/>
        <v>-1</v>
      </c>
      <c r="H1396" s="11">
        <f t="shared" si="2"/>
        <v>206.505</v>
      </c>
      <c r="I1396" s="11">
        <v>12.0</v>
      </c>
      <c r="J1396" s="11"/>
      <c r="K1396" s="11">
        <f t="shared" si="516"/>
        <v>-1</v>
      </c>
      <c r="L1396" s="11">
        <f t="shared" si="4"/>
        <v>215.697375</v>
      </c>
      <c r="M1396" s="12"/>
      <c r="N1396" s="12"/>
      <c r="O1396" s="12"/>
      <c r="P1396" s="12"/>
      <c r="Q1396" s="12"/>
      <c r="R1396" s="12"/>
      <c r="S1396" s="12"/>
      <c r="T1396" s="12"/>
    </row>
    <row r="1397">
      <c r="A1397" s="9">
        <v>43241.0</v>
      </c>
      <c r="B1397" s="23" t="s">
        <v>2041</v>
      </c>
      <c r="C1397" s="23" t="s">
        <v>2042</v>
      </c>
      <c r="D1397" s="23">
        <v>6.0</v>
      </c>
      <c r="E1397" s="11">
        <v>1.0</v>
      </c>
      <c r="F1397" s="10">
        <v>3.0</v>
      </c>
      <c r="G1397" s="11">
        <f>((E1397/2)*((D1397-1)/4))-(E1397/2)</f>
        <v>0.125</v>
      </c>
      <c r="H1397" s="11">
        <f t="shared" si="2"/>
        <v>206.63</v>
      </c>
      <c r="I1397" s="11">
        <v>5.0</v>
      </c>
      <c r="J1397" s="11"/>
      <c r="K1397" s="11">
        <f>(((E1397/2)*((I1397-1)/4))*0.95)-(E1397/2)</f>
        <v>-0.025</v>
      </c>
      <c r="L1397" s="11">
        <f t="shared" si="4"/>
        <v>215.672375</v>
      </c>
      <c r="M1397" s="12"/>
      <c r="N1397" s="12"/>
      <c r="O1397" s="12"/>
      <c r="P1397" s="12"/>
      <c r="Q1397" s="12"/>
      <c r="R1397" s="12"/>
      <c r="S1397" s="12"/>
      <c r="T1397" s="12"/>
    </row>
    <row r="1398">
      <c r="A1398" s="9">
        <v>43241.0</v>
      </c>
      <c r="B1398" s="23" t="s">
        <v>2041</v>
      </c>
      <c r="C1398" s="23" t="s">
        <v>2043</v>
      </c>
      <c r="D1398" s="23">
        <v>10.0</v>
      </c>
      <c r="E1398" s="11">
        <v>1.0</v>
      </c>
      <c r="F1398" s="10">
        <v>4.0</v>
      </c>
      <c r="G1398" s="11">
        <f>-E1398</f>
        <v>-1</v>
      </c>
      <c r="H1398" s="11">
        <f t="shared" si="2"/>
        <v>205.63</v>
      </c>
      <c r="I1398" s="11">
        <v>3.91</v>
      </c>
      <c r="J1398" s="11"/>
      <c r="K1398" s="11">
        <f>-E1398</f>
        <v>-1</v>
      </c>
      <c r="L1398" s="11">
        <f t="shared" si="4"/>
        <v>214.672375</v>
      </c>
      <c r="M1398" s="12"/>
      <c r="N1398" s="12"/>
      <c r="O1398" s="12"/>
      <c r="P1398" s="12"/>
      <c r="Q1398" s="12"/>
      <c r="R1398" s="12"/>
      <c r="S1398" s="12"/>
      <c r="T1398" s="12"/>
    </row>
    <row r="1399">
      <c r="A1399" s="9">
        <v>43241.0</v>
      </c>
      <c r="B1399" s="23" t="s">
        <v>2044</v>
      </c>
      <c r="C1399" s="23" t="s">
        <v>2045</v>
      </c>
      <c r="D1399" s="23">
        <v>2.62</v>
      </c>
      <c r="E1399" s="11">
        <v>1.0</v>
      </c>
      <c r="F1399" s="10">
        <v>1.0</v>
      </c>
      <c r="G1399" s="11">
        <f>E1399*(D1399-1)</f>
        <v>1.62</v>
      </c>
      <c r="H1399" s="11">
        <f t="shared" si="2"/>
        <v>207.25</v>
      </c>
      <c r="I1399" s="11">
        <v>2.59</v>
      </c>
      <c r="J1399" s="11"/>
      <c r="K1399" s="11">
        <f>E1399*(I1399-1)*0.95</f>
        <v>1.5105</v>
      </c>
      <c r="L1399" s="11">
        <f t="shared" si="4"/>
        <v>216.182875</v>
      </c>
      <c r="M1399" s="12"/>
      <c r="N1399" s="12"/>
      <c r="O1399" s="12"/>
      <c r="P1399" s="12"/>
      <c r="Q1399" s="12"/>
      <c r="R1399" s="12"/>
      <c r="S1399" s="12"/>
      <c r="T1399" s="12"/>
    </row>
    <row r="1400">
      <c r="A1400" s="9">
        <v>43241.0</v>
      </c>
      <c r="B1400" s="23" t="s">
        <v>2046</v>
      </c>
      <c r="C1400" s="23" t="s">
        <v>959</v>
      </c>
      <c r="D1400" s="23">
        <v>4.5</v>
      </c>
      <c r="E1400" s="11">
        <v>1.0</v>
      </c>
      <c r="F1400" s="10">
        <v>3.0</v>
      </c>
      <c r="G1400" s="11">
        <f>-E1400</f>
        <v>-1</v>
      </c>
      <c r="H1400" s="11">
        <f t="shared" si="2"/>
        <v>206.25</v>
      </c>
      <c r="I1400" s="11">
        <v>5.2</v>
      </c>
      <c r="J1400" s="11"/>
      <c r="K1400" s="11">
        <f>-E1400</f>
        <v>-1</v>
      </c>
      <c r="L1400" s="11">
        <f t="shared" si="4"/>
        <v>215.182875</v>
      </c>
      <c r="M1400" s="12"/>
      <c r="N1400" s="12"/>
      <c r="O1400" s="12"/>
      <c r="P1400" s="12"/>
      <c r="Q1400" s="12"/>
      <c r="R1400" s="12"/>
      <c r="S1400" s="12"/>
      <c r="T1400" s="12"/>
    </row>
    <row r="1401">
      <c r="A1401" s="9">
        <v>43242.0</v>
      </c>
      <c r="B1401" s="23" t="s">
        <v>2047</v>
      </c>
      <c r="C1401" s="23" t="s">
        <v>2048</v>
      </c>
      <c r="D1401" s="23">
        <v>8.0</v>
      </c>
      <c r="E1401" s="11">
        <v>1.0</v>
      </c>
      <c r="F1401" s="10">
        <v>1.0</v>
      </c>
      <c r="G1401" s="11">
        <f>((E1401/2)*(D1401-1))+((E1401/2)*((D1401-1)/4))</f>
        <v>4.375</v>
      </c>
      <c r="H1401" s="11">
        <f t="shared" si="2"/>
        <v>210.625</v>
      </c>
      <c r="I1401" s="11">
        <v>18.05</v>
      </c>
      <c r="J1401" s="11"/>
      <c r="K1401" s="11">
        <f>(((E1401/2)*(I1401-1))+((E1401/2)*((I1401-1)/4))*0.95)</f>
        <v>10.5496875</v>
      </c>
      <c r="L1401" s="11">
        <f t="shared" si="4"/>
        <v>225.7325625</v>
      </c>
      <c r="M1401" s="12"/>
      <c r="N1401" s="12"/>
      <c r="O1401" s="12"/>
      <c r="P1401" s="12"/>
      <c r="Q1401" s="12"/>
      <c r="R1401" s="12"/>
      <c r="S1401" s="12"/>
      <c r="T1401" s="12"/>
    </row>
    <row r="1402">
      <c r="A1402" s="9">
        <v>43242.0</v>
      </c>
      <c r="B1402" s="23" t="s">
        <v>2049</v>
      </c>
      <c r="C1402" s="23" t="s">
        <v>2050</v>
      </c>
      <c r="D1402" s="23">
        <v>5.0</v>
      </c>
      <c r="E1402" s="11">
        <v>1.0</v>
      </c>
      <c r="F1402" s="10">
        <v>6.0</v>
      </c>
      <c r="G1402" s="11">
        <f t="shared" ref="G1402:G1405" si="517">-E1402</f>
        <v>-1</v>
      </c>
      <c r="H1402" s="11">
        <f t="shared" si="2"/>
        <v>209.625</v>
      </c>
      <c r="I1402" s="11">
        <v>9.96</v>
      </c>
      <c r="J1402" s="11"/>
      <c r="K1402" s="11">
        <f t="shared" ref="K1402:K1405" si="518">-E1402</f>
        <v>-1</v>
      </c>
      <c r="L1402" s="11">
        <f t="shared" si="4"/>
        <v>224.7325625</v>
      </c>
      <c r="M1402" s="12"/>
      <c r="N1402" s="12"/>
      <c r="O1402" s="12"/>
      <c r="P1402" s="12"/>
      <c r="Q1402" s="12"/>
      <c r="R1402" s="12"/>
      <c r="S1402" s="12"/>
      <c r="T1402" s="12"/>
    </row>
    <row r="1403">
      <c r="A1403" s="9">
        <v>43242.0</v>
      </c>
      <c r="B1403" s="23" t="s">
        <v>2051</v>
      </c>
      <c r="C1403" s="23" t="s">
        <v>2052</v>
      </c>
      <c r="D1403" s="23">
        <v>4.5</v>
      </c>
      <c r="E1403" s="11">
        <v>1.0</v>
      </c>
      <c r="F1403" s="10">
        <v>5.0</v>
      </c>
      <c r="G1403" s="11">
        <f t="shared" si="517"/>
        <v>-1</v>
      </c>
      <c r="H1403" s="11">
        <f t="shared" si="2"/>
        <v>208.625</v>
      </c>
      <c r="I1403" s="11">
        <v>4.0</v>
      </c>
      <c r="J1403" s="11"/>
      <c r="K1403" s="11">
        <f t="shared" si="518"/>
        <v>-1</v>
      </c>
      <c r="L1403" s="11">
        <f t="shared" si="4"/>
        <v>223.7325625</v>
      </c>
      <c r="M1403" s="12"/>
      <c r="N1403" s="12"/>
      <c r="O1403" s="12"/>
      <c r="P1403" s="12"/>
      <c r="Q1403" s="12"/>
      <c r="R1403" s="12"/>
      <c r="S1403" s="12"/>
      <c r="T1403" s="12"/>
    </row>
    <row r="1404">
      <c r="A1404" s="9">
        <v>43242.0</v>
      </c>
      <c r="B1404" s="23" t="s">
        <v>2053</v>
      </c>
      <c r="C1404" s="23" t="s">
        <v>2054</v>
      </c>
      <c r="D1404" s="23">
        <v>5.5</v>
      </c>
      <c r="E1404" s="11">
        <v>1.0</v>
      </c>
      <c r="F1404" s="10">
        <v>8.0</v>
      </c>
      <c r="G1404" s="11">
        <f t="shared" si="517"/>
        <v>-1</v>
      </c>
      <c r="H1404" s="11">
        <f t="shared" si="2"/>
        <v>207.625</v>
      </c>
      <c r="I1404" s="11">
        <v>3.75</v>
      </c>
      <c r="J1404" s="11"/>
      <c r="K1404" s="11">
        <f t="shared" si="518"/>
        <v>-1</v>
      </c>
      <c r="L1404" s="11">
        <f t="shared" si="4"/>
        <v>222.7325625</v>
      </c>
      <c r="M1404" s="12"/>
      <c r="N1404" s="12"/>
      <c r="O1404" s="12"/>
      <c r="P1404" s="12"/>
      <c r="Q1404" s="12"/>
      <c r="R1404" s="12"/>
      <c r="S1404" s="12"/>
      <c r="T1404" s="12"/>
    </row>
    <row r="1405">
      <c r="A1405" s="9">
        <v>43242.0</v>
      </c>
      <c r="B1405" s="23" t="s">
        <v>2053</v>
      </c>
      <c r="C1405" s="23" t="s">
        <v>2055</v>
      </c>
      <c r="D1405" s="23">
        <v>4.5</v>
      </c>
      <c r="E1405" s="11">
        <v>1.0</v>
      </c>
      <c r="F1405" s="10">
        <v>10.0</v>
      </c>
      <c r="G1405" s="11">
        <f t="shared" si="517"/>
        <v>-1</v>
      </c>
      <c r="H1405" s="11">
        <f t="shared" si="2"/>
        <v>206.625</v>
      </c>
      <c r="I1405" s="11">
        <v>6.0</v>
      </c>
      <c r="J1405" s="11"/>
      <c r="K1405" s="11">
        <f t="shared" si="518"/>
        <v>-1</v>
      </c>
      <c r="L1405" s="11">
        <f t="shared" si="4"/>
        <v>221.7325625</v>
      </c>
      <c r="M1405" s="12"/>
      <c r="N1405" s="12"/>
      <c r="O1405" s="12"/>
      <c r="P1405" s="12"/>
      <c r="Q1405" s="12"/>
      <c r="R1405" s="12"/>
      <c r="S1405" s="12"/>
      <c r="T1405" s="12"/>
    </row>
    <row r="1406">
      <c r="A1406" s="9">
        <v>43242.0</v>
      </c>
      <c r="B1406" s="23" t="s">
        <v>1789</v>
      </c>
      <c r="C1406" s="23" t="s">
        <v>2056</v>
      </c>
      <c r="D1406" s="23">
        <v>5.0</v>
      </c>
      <c r="E1406" s="11">
        <v>1.0</v>
      </c>
      <c r="F1406" s="10">
        <v>2.0</v>
      </c>
      <c r="G1406" s="11">
        <f>((E1406/2)*((D1406-1)/4))-(E1406/2)</f>
        <v>0</v>
      </c>
      <c r="H1406" s="11">
        <f t="shared" si="2"/>
        <v>206.625</v>
      </c>
      <c r="I1406" s="11">
        <v>4.2</v>
      </c>
      <c r="J1406" s="11"/>
      <c r="K1406" s="11">
        <f>(((E1406/2)*((I1406-1)/4))*0.95)-(E1406/2)</f>
        <v>-0.12</v>
      </c>
      <c r="L1406" s="11">
        <f t="shared" si="4"/>
        <v>221.6125625</v>
      </c>
      <c r="M1406" s="12"/>
      <c r="N1406" s="12"/>
      <c r="O1406" s="12"/>
      <c r="P1406" s="12"/>
      <c r="Q1406" s="12"/>
      <c r="R1406" s="12"/>
      <c r="S1406" s="12"/>
      <c r="T1406" s="12"/>
    </row>
    <row r="1407">
      <c r="A1407" s="9">
        <v>43243.0</v>
      </c>
      <c r="B1407" s="23" t="s">
        <v>2057</v>
      </c>
      <c r="C1407" s="23" t="s">
        <v>2058</v>
      </c>
      <c r="D1407" s="23">
        <v>15.0</v>
      </c>
      <c r="E1407" s="11">
        <v>1.0</v>
      </c>
      <c r="F1407" s="10">
        <v>9.0</v>
      </c>
      <c r="G1407" s="11">
        <f>-E1407</f>
        <v>-1</v>
      </c>
      <c r="H1407" s="11">
        <f t="shared" si="2"/>
        <v>205.625</v>
      </c>
      <c r="I1407" s="11">
        <v>32.84</v>
      </c>
      <c r="J1407" s="11"/>
      <c r="K1407" s="11">
        <f>-E1407</f>
        <v>-1</v>
      </c>
      <c r="L1407" s="11">
        <f t="shared" si="4"/>
        <v>220.6125625</v>
      </c>
      <c r="M1407" s="12"/>
      <c r="N1407" s="12"/>
      <c r="O1407" s="12"/>
      <c r="P1407" s="12"/>
      <c r="Q1407" s="12"/>
      <c r="R1407" s="12"/>
      <c r="S1407" s="12"/>
      <c r="T1407" s="12"/>
    </row>
    <row r="1408">
      <c r="A1408" s="9">
        <v>43243.0</v>
      </c>
      <c r="B1408" s="23" t="s">
        <v>2059</v>
      </c>
      <c r="C1408" s="23" t="s">
        <v>2060</v>
      </c>
      <c r="D1408" s="23">
        <v>5.5</v>
      </c>
      <c r="E1408" s="11">
        <v>1.0</v>
      </c>
      <c r="F1408" s="10">
        <v>1.0</v>
      </c>
      <c r="G1408" s="11">
        <f>((E1408/2)*(D1408-1))+((E1408/2)*((D1408-1)/4))</f>
        <v>2.8125</v>
      </c>
      <c r="H1408" s="11">
        <f t="shared" si="2"/>
        <v>208.4375</v>
      </c>
      <c r="I1408" s="11">
        <v>4.82</v>
      </c>
      <c r="J1408" s="11"/>
      <c r="K1408" s="11">
        <f>(((E1408/2)*(I1408-1))+((E1408/2)*((I1408-1)/4))*0.95)</f>
        <v>2.363625</v>
      </c>
      <c r="L1408" s="11">
        <f t="shared" si="4"/>
        <v>222.9761875</v>
      </c>
      <c r="M1408" s="12"/>
      <c r="N1408" s="12"/>
      <c r="O1408" s="12"/>
      <c r="P1408" s="12"/>
      <c r="Q1408" s="12"/>
      <c r="R1408" s="12"/>
      <c r="S1408" s="12"/>
      <c r="T1408" s="12"/>
    </row>
    <row r="1409">
      <c r="A1409" s="9">
        <v>43243.0</v>
      </c>
      <c r="B1409" s="23" t="s">
        <v>2061</v>
      </c>
      <c r="C1409" s="23" t="s">
        <v>2062</v>
      </c>
      <c r="D1409" s="23">
        <v>7.5</v>
      </c>
      <c r="E1409" s="11">
        <v>1.0</v>
      </c>
      <c r="F1409" s="10">
        <v>3.0</v>
      </c>
      <c r="G1409" s="11">
        <f t="shared" ref="G1409:G1410" si="519">-E1409</f>
        <v>-1</v>
      </c>
      <c r="H1409" s="11">
        <f t="shared" si="2"/>
        <v>207.4375</v>
      </c>
      <c r="I1409" s="11">
        <v>4.3</v>
      </c>
      <c r="J1409" s="11"/>
      <c r="K1409" s="11">
        <f t="shared" ref="K1409:K1410" si="520">-E1409</f>
        <v>-1</v>
      </c>
      <c r="L1409" s="11">
        <f t="shared" si="4"/>
        <v>221.9761875</v>
      </c>
      <c r="M1409" s="12"/>
      <c r="N1409" s="12"/>
      <c r="O1409" s="12"/>
      <c r="P1409" s="12"/>
      <c r="Q1409" s="12"/>
      <c r="R1409" s="12"/>
      <c r="S1409" s="12"/>
      <c r="T1409" s="12"/>
    </row>
    <row r="1410">
      <c r="A1410" s="9">
        <v>43243.0</v>
      </c>
      <c r="B1410" s="23" t="s">
        <v>2053</v>
      </c>
      <c r="C1410" s="23" t="s">
        <v>2063</v>
      </c>
      <c r="D1410" s="23">
        <v>9.0</v>
      </c>
      <c r="E1410" s="11">
        <v>1.0</v>
      </c>
      <c r="F1410" s="10">
        <v>5.0</v>
      </c>
      <c r="G1410" s="11">
        <f t="shared" si="519"/>
        <v>-1</v>
      </c>
      <c r="H1410" s="11">
        <f t="shared" si="2"/>
        <v>206.4375</v>
      </c>
      <c r="I1410" s="11">
        <v>13.58</v>
      </c>
      <c r="J1410" s="11"/>
      <c r="K1410" s="11">
        <f t="shared" si="520"/>
        <v>-1</v>
      </c>
      <c r="L1410" s="11">
        <f t="shared" si="4"/>
        <v>220.9761875</v>
      </c>
      <c r="M1410" s="12"/>
      <c r="N1410" s="12"/>
      <c r="O1410" s="12"/>
      <c r="P1410" s="12"/>
      <c r="Q1410" s="12"/>
      <c r="R1410" s="12"/>
      <c r="S1410" s="12"/>
      <c r="T1410" s="12"/>
    </row>
    <row r="1411">
      <c r="A1411" s="9">
        <v>43243.0</v>
      </c>
      <c r="B1411" s="23" t="s">
        <v>2064</v>
      </c>
      <c r="C1411" s="23" t="s">
        <v>2065</v>
      </c>
      <c r="D1411" s="23">
        <v>4.0</v>
      </c>
      <c r="E1411" s="11">
        <v>1.0</v>
      </c>
      <c r="F1411" s="10">
        <v>1.0</v>
      </c>
      <c r="G1411" s="11">
        <f>E1411*(D1411-1)</f>
        <v>3</v>
      </c>
      <c r="H1411" s="11">
        <f t="shared" si="2"/>
        <v>209.4375</v>
      </c>
      <c r="I1411" s="11">
        <v>5.73</v>
      </c>
      <c r="J1411" s="11"/>
      <c r="K1411" s="11">
        <f>E1411*(I1411-1)*0.95</f>
        <v>4.4935</v>
      </c>
      <c r="L1411" s="11">
        <f t="shared" si="4"/>
        <v>225.4696875</v>
      </c>
      <c r="M1411" s="12"/>
      <c r="N1411" s="12"/>
      <c r="O1411" s="12"/>
      <c r="P1411" s="12"/>
      <c r="Q1411" s="12"/>
      <c r="R1411" s="12"/>
      <c r="S1411" s="12"/>
      <c r="T1411" s="12"/>
    </row>
    <row r="1412">
      <c r="A1412" s="9">
        <v>43244.0</v>
      </c>
      <c r="B1412" s="23" t="s">
        <v>2066</v>
      </c>
      <c r="C1412" s="23" t="s">
        <v>2067</v>
      </c>
      <c r="D1412" s="23">
        <v>13.0</v>
      </c>
      <c r="E1412" s="11">
        <v>1.0</v>
      </c>
      <c r="F1412" s="10">
        <v>6.0</v>
      </c>
      <c r="G1412" s="11">
        <f t="shared" ref="G1412:G1413" si="521">-E1412</f>
        <v>-1</v>
      </c>
      <c r="H1412" s="11">
        <f t="shared" si="2"/>
        <v>208.4375</v>
      </c>
      <c r="I1412" s="11">
        <v>29.32</v>
      </c>
      <c r="J1412" s="11"/>
      <c r="K1412" s="11">
        <f t="shared" ref="K1412:K1413" si="522">-E1412</f>
        <v>-1</v>
      </c>
      <c r="L1412" s="11">
        <f t="shared" si="4"/>
        <v>224.4696875</v>
      </c>
      <c r="M1412" s="12"/>
      <c r="N1412" s="12"/>
      <c r="O1412" s="12"/>
      <c r="P1412" s="12"/>
      <c r="Q1412" s="12"/>
      <c r="R1412" s="12"/>
      <c r="S1412" s="12"/>
      <c r="T1412" s="12"/>
    </row>
    <row r="1413">
      <c r="A1413" s="9">
        <v>43244.0</v>
      </c>
      <c r="B1413" s="23" t="s">
        <v>2066</v>
      </c>
      <c r="C1413" s="23" t="s">
        <v>2068</v>
      </c>
      <c r="D1413" s="23">
        <v>8.0</v>
      </c>
      <c r="E1413" s="11">
        <v>1.0</v>
      </c>
      <c r="F1413" s="10">
        <v>9.0</v>
      </c>
      <c r="G1413" s="11">
        <f t="shared" si="521"/>
        <v>-1</v>
      </c>
      <c r="H1413" s="11">
        <f t="shared" si="2"/>
        <v>207.4375</v>
      </c>
      <c r="I1413" s="11">
        <v>10.98</v>
      </c>
      <c r="J1413" s="11"/>
      <c r="K1413" s="11">
        <f t="shared" si="522"/>
        <v>-1</v>
      </c>
      <c r="L1413" s="11">
        <f t="shared" si="4"/>
        <v>223.4696875</v>
      </c>
      <c r="M1413" s="12"/>
      <c r="N1413" s="12"/>
      <c r="O1413" s="12"/>
      <c r="P1413" s="12"/>
      <c r="Q1413" s="12"/>
      <c r="R1413" s="12"/>
      <c r="S1413" s="12"/>
      <c r="T1413" s="12"/>
    </row>
    <row r="1414">
      <c r="A1414" s="9">
        <v>43244.0</v>
      </c>
      <c r="B1414" s="23" t="s">
        <v>2069</v>
      </c>
      <c r="C1414" s="23" t="s">
        <v>2070</v>
      </c>
      <c r="D1414" s="23">
        <v>10.0</v>
      </c>
      <c r="E1414" s="11">
        <v>1.0</v>
      </c>
      <c r="F1414" s="10">
        <v>2.0</v>
      </c>
      <c r="G1414" s="11">
        <f t="shared" ref="G1414:G1415" si="523">((E1414/2)*((D1414-1)/4))-(E1414/2)</f>
        <v>0.625</v>
      </c>
      <c r="H1414" s="11">
        <f t="shared" si="2"/>
        <v>208.0625</v>
      </c>
      <c r="I1414" s="11">
        <v>10.01</v>
      </c>
      <c r="J1414" s="11"/>
      <c r="K1414" s="11">
        <f t="shared" ref="K1414:K1415" si="524">(((E1414/2)*((I1414-1)/4))*0.95)-(E1414/2)</f>
        <v>0.5699375</v>
      </c>
      <c r="L1414" s="11">
        <f t="shared" si="4"/>
        <v>224.039625</v>
      </c>
      <c r="M1414" s="12"/>
      <c r="N1414" s="12"/>
      <c r="O1414" s="12"/>
      <c r="P1414" s="12"/>
      <c r="Q1414" s="12"/>
      <c r="R1414" s="12"/>
      <c r="S1414" s="12"/>
      <c r="T1414" s="12"/>
    </row>
    <row r="1415">
      <c r="A1415" s="9">
        <v>43244.0</v>
      </c>
      <c r="B1415" s="23" t="s">
        <v>1435</v>
      </c>
      <c r="C1415" s="23" t="s">
        <v>275</v>
      </c>
      <c r="D1415" s="23">
        <v>6.0</v>
      </c>
      <c r="E1415" s="11">
        <v>1.0</v>
      </c>
      <c r="F1415" s="10">
        <v>2.0</v>
      </c>
      <c r="G1415" s="11">
        <f t="shared" si="523"/>
        <v>0.125</v>
      </c>
      <c r="H1415" s="11">
        <f t="shared" si="2"/>
        <v>208.1875</v>
      </c>
      <c r="I1415" s="11">
        <v>10.5</v>
      </c>
      <c r="J1415" s="11"/>
      <c r="K1415" s="11">
        <f t="shared" si="524"/>
        <v>0.628125</v>
      </c>
      <c r="L1415" s="11">
        <f t="shared" si="4"/>
        <v>224.66775</v>
      </c>
      <c r="M1415" s="12"/>
      <c r="N1415" s="12"/>
      <c r="O1415" s="12"/>
      <c r="P1415" s="12"/>
      <c r="Q1415" s="12"/>
      <c r="R1415" s="12"/>
      <c r="S1415" s="12"/>
      <c r="T1415" s="12"/>
    </row>
    <row r="1416">
      <c r="A1416" s="9">
        <v>43244.0</v>
      </c>
      <c r="B1416" s="23" t="s">
        <v>2071</v>
      </c>
      <c r="C1416" s="23" t="s">
        <v>2072</v>
      </c>
      <c r="D1416" s="23">
        <v>3.75</v>
      </c>
      <c r="E1416" s="11">
        <v>1.0</v>
      </c>
      <c r="F1416" s="10">
        <v>2.0</v>
      </c>
      <c r="G1416" s="11">
        <f t="shared" ref="G1416:G1417" si="525">-E1416</f>
        <v>-1</v>
      </c>
      <c r="H1416" s="11">
        <f t="shared" si="2"/>
        <v>207.1875</v>
      </c>
      <c r="I1416" s="11">
        <v>3.77</v>
      </c>
      <c r="J1416" s="11"/>
      <c r="K1416" s="11">
        <f t="shared" ref="K1416:K1417" si="526">-E1416</f>
        <v>-1</v>
      </c>
      <c r="L1416" s="11">
        <f t="shared" si="4"/>
        <v>223.66775</v>
      </c>
      <c r="M1416" s="12"/>
      <c r="N1416" s="12"/>
      <c r="O1416" s="12"/>
      <c r="P1416" s="12"/>
      <c r="Q1416" s="12"/>
      <c r="R1416" s="12"/>
      <c r="S1416" s="12"/>
      <c r="T1416" s="12"/>
    </row>
    <row r="1417">
      <c r="A1417" s="9">
        <v>43244.0</v>
      </c>
      <c r="B1417" s="23" t="s">
        <v>2071</v>
      </c>
      <c r="C1417" s="23" t="s">
        <v>2073</v>
      </c>
      <c r="D1417" s="23">
        <v>8.5</v>
      </c>
      <c r="E1417" s="11">
        <v>1.0</v>
      </c>
      <c r="F1417" s="10">
        <v>6.0</v>
      </c>
      <c r="G1417" s="11">
        <f t="shared" si="525"/>
        <v>-1</v>
      </c>
      <c r="H1417" s="11">
        <f t="shared" si="2"/>
        <v>206.1875</v>
      </c>
      <c r="I1417" s="11">
        <v>11.81</v>
      </c>
      <c r="J1417" s="11"/>
      <c r="K1417" s="11">
        <f t="shared" si="526"/>
        <v>-1</v>
      </c>
      <c r="L1417" s="11">
        <f t="shared" si="4"/>
        <v>222.66775</v>
      </c>
      <c r="M1417" s="12"/>
      <c r="N1417" s="12"/>
      <c r="O1417" s="12"/>
      <c r="P1417" s="12"/>
      <c r="Q1417" s="12"/>
      <c r="R1417" s="12"/>
      <c r="S1417" s="12"/>
      <c r="T1417" s="12"/>
    </row>
    <row r="1418">
      <c r="A1418" s="9">
        <v>43244.0</v>
      </c>
      <c r="B1418" s="23" t="s">
        <v>2074</v>
      </c>
      <c r="C1418" s="23" t="s">
        <v>2075</v>
      </c>
      <c r="D1418" s="23">
        <v>21.0</v>
      </c>
      <c r="E1418" s="11">
        <v>1.0</v>
      </c>
      <c r="F1418" s="10">
        <v>3.0</v>
      </c>
      <c r="G1418" s="11">
        <f>((E1418/2)*((D1418-1)/4))-(E1418/2)</f>
        <v>2</v>
      </c>
      <c r="H1418" s="11">
        <f t="shared" si="2"/>
        <v>208.1875</v>
      </c>
      <c r="I1418" s="11">
        <v>13.57</v>
      </c>
      <c r="J1418" s="11"/>
      <c r="K1418" s="11">
        <f>(((E1418/2)*((I1418-1)/4))*0.95)-(E1418/2)</f>
        <v>0.9926875</v>
      </c>
      <c r="L1418" s="11">
        <f t="shared" si="4"/>
        <v>223.6604375</v>
      </c>
      <c r="M1418" s="12"/>
      <c r="N1418" s="12"/>
      <c r="O1418" s="12"/>
      <c r="P1418" s="12"/>
      <c r="Q1418" s="12"/>
      <c r="R1418" s="12"/>
      <c r="S1418" s="12"/>
      <c r="T1418" s="12"/>
    </row>
    <row r="1419">
      <c r="A1419" s="9">
        <v>43244.0</v>
      </c>
      <c r="B1419" s="23" t="s">
        <v>1954</v>
      </c>
      <c r="C1419" s="23" t="s">
        <v>2076</v>
      </c>
      <c r="D1419" s="23">
        <v>11.0</v>
      </c>
      <c r="E1419" s="11">
        <v>1.0</v>
      </c>
      <c r="F1419" s="10">
        <v>5.0</v>
      </c>
      <c r="G1419" s="11">
        <f>-E1419</f>
        <v>-1</v>
      </c>
      <c r="H1419" s="11">
        <f t="shared" si="2"/>
        <v>207.1875</v>
      </c>
      <c r="I1419" s="11">
        <v>18.5</v>
      </c>
      <c r="J1419" s="11"/>
      <c r="K1419" s="11">
        <f>-E1419</f>
        <v>-1</v>
      </c>
      <c r="L1419" s="11">
        <f t="shared" si="4"/>
        <v>222.6604375</v>
      </c>
      <c r="M1419" s="12"/>
      <c r="N1419" s="12"/>
      <c r="O1419" s="12"/>
      <c r="P1419" s="12"/>
      <c r="Q1419" s="12"/>
      <c r="R1419" s="12"/>
      <c r="S1419" s="12"/>
      <c r="T1419" s="12"/>
    </row>
    <row r="1420">
      <c r="A1420" s="9">
        <v>43244.0</v>
      </c>
      <c r="B1420" s="23" t="s">
        <v>2077</v>
      </c>
      <c r="C1420" s="23" t="s">
        <v>2078</v>
      </c>
      <c r="D1420" s="23">
        <v>3.25</v>
      </c>
      <c r="E1420" s="11">
        <v>1.0</v>
      </c>
      <c r="F1420" s="10">
        <v>1.0</v>
      </c>
      <c r="G1420" s="11">
        <f>E1420*(D1420-1)</f>
        <v>2.25</v>
      </c>
      <c r="H1420" s="11">
        <f t="shared" si="2"/>
        <v>209.4375</v>
      </c>
      <c r="I1420" s="11">
        <v>3.0</v>
      </c>
      <c r="J1420" s="11"/>
      <c r="K1420" s="11">
        <f>E1420*(I1420-1)*0.95</f>
        <v>1.9</v>
      </c>
      <c r="L1420" s="11">
        <f t="shared" si="4"/>
        <v>224.5604375</v>
      </c>
      <c r="M1420" s="12"/>
      <c r="N1420" s="12"/>
      <c r="O1420" s="12"/>
      <c r="P1420" s="12"/>
      <c r="Q1420" s="12"/>
      <c r="R1420" s="12"/>
      <c r="S1420" s="12"/>
      <c r="T1420" s="12"/>
    </row>
    <row r="1421">
      <c r="A1421" s="9">
        <v>43244.0</v>
      </c>
      <c r="B1421" s="23" t="s">
        <v>2079</v>
      </c>
      <c r="C1421" s="23" t="s">
        <v>2080</v>
      </c>
      <c r="D1421" s="23">
        <v>3.75</v>
      </c>
      <c r="E1421" s="11">
        <v>1.0</v>
      </c>
      <c r="F1421" s="10">
        <v>3.0</v>
      </c>
      <c r="G1421" s="11">
        <f t="shared" ref="G1421:G1425" si="527">-E1421</f>
        <v>-1</v>
      </c>
      <c r="H1421" s="11">
        <f t="shared" si="2"/>
        <v>208.4375</v>
      </c>
      <c r="I1421" s="11">
        <v>4.83</v>
      </c>
      <c r="J1421" s="11"/>
      <c r="K1421" s="11">
        <f t="shared" ref="K1421:K1425" si="528">-E1421</f>
        <v>-1</v>
      </c>
      <c r="L1421" s="11">
        <f t="shared" si="4"/>
        <v>223.5604375</v>
      </c>
      <c r="M1421" s="12"/>
      <c r="N1421" s="12"/>
      <c r="O1421" s="12"/>
      <c r="P1421" s="12"/>
      <c r="Q1421" s="12"/>
      <c r="R1421" s="12"/>
      <c r="S1421" s="12"/>
      <c r="T1421" s="12"/>
    </row>
    <row r="1422">
      <c r="A1422" s="9">
        <v>43245.0</v>
      </c>
      <c r="B1422" s="23" t="s">
        <v>2081</v>
      </c>
      <c r="C1422" s="23" t="s">
        <v>2082</v>
      </c>
      <c r="D1422" s="23">
        <v>8.0</v>
      </c>
      <c r="E1422" s="11">
        <v>1.0</v>
      </c>
      <c r="F1422" s="10">
        <v>10.0</v>
      </c>
      <c r="G1422" s="11">
        <f t="shared" si="527"/>
        <v>-1</v>
      </c>
      <c r="H1422" s="11">
        <f t="shared" si="2"/>
        <v>207.4375</v>
      </c>
      <c r="I1422" s="11">
        <v>9.0</v>
      </c>
      <c r="J1422" s="11"/>
      <c r="K1422" s="11">
        <f t="shared" si="528"/>
        <v>-1</v>
      </c>
      <c r="L1422" s="11">
        <f t="shared" si="4"/>
        <v>222.5604375</v>
      </c>
      <c r="M1422" s="12"/>
      <c r="N1422" s="12"/>
      <c r="O1422" s="12"/>
      <c r="P1422" s="12"/>
      <c r="Q1422" s="12"/>
      <c r="R1422" s="12"/>
      <c r="S1422" s="12"/>
      <c r="T1422" s="12"/>
    </row>
    <row r="1423">
      <c r="A1423" s="9">
        <v>43245.0</v>
      </c>
      <c r="B1423" s="23" t="s">
        <v>2083</v>
      </c>
      <c r="C1423" s="23" t="s">
        <v>1910</v>
      </c>
      <c r="D1423" s="23">
        <v>8.5</v>
      </c>
      <c r="E1423" s="11">
        <v>1.0</v>
      </c>
      <c r="F1423" s="10">
        <v>8.0</v>
      </c>
      <c r="G1423" s="11">
        <f t="shared" si="527"/>
        <v>-1</v>
      </c>
      <c r="H1423" s="11">
        <f t="shared" si="2"/>
        <v>206.4375</v>
      </c>
      <c r="I1423" s="11">
        <v>13.45</v>
      </c>
      <c r="J1423" s="11"/>
      <c r="K1423" s="11">
        <f t="shared" si="528"/>
        <v>-1</v>
      </c>
      <c r="L1423" s="11">
        <f t="shared" si="4"/>
        <v>221.5604375</v>
      </c>
      <c r="M1423" s="12"/>
      <c r="N1423" s="12"/>
      <c r="O1423" s="12"/>
      <c r="P1423" s="12"/>
      <c r="Q1423" s="12"/>
      <c r="R1423" s="12"/>
      <c r="S1423" s="12"/>
      <c r="T1423" s="12"/>
    </row>
    <row r="1424">
      <c r="A1424" s="9">
        <v>43245.0</v>
      </c>
      <c r="B1424" s="23" t="s">
        <v>2083</v>
      </c>
      <c r="C1424" s="23" t="s">
        <v>216</v>
      </c>
      <c r="D1424" s="23">
        <v>15.0</v>
      </c>
      <c r="E1424" s="11">
        <v>1.0</v>
      </c>
      <c r="F1424" s="10">
        <v>11.0</v>
      </c>
      <c r="G1424" s="11">
        <f t="shared" si="527"/>
        <v>-1</v>
      </c>
      <c r="H1424" s="11">
        <f t="shared" si="2"/>
        <v>205.4375</v>
      </c>
      <c r="I1424" s="11">
        <v>11.22</v>
      </c>
      <c r="J1424" s="11"/>
      <c r="K1424" s="11">
        <f t="shared" si="528"/>
        <v>-1</v>
      </c>
      <c r="L1424" s="11">
        <f t="shared" si="4"/>
        <v>220.5604375</v>
      </c>
      <c r="M1424" s="12"/>
      <c r="N1424" s="12"/>
      <c r="O1424" s="12"/>
      <c r="P1424" s="12"/>
      <c r="Q1424" s="12"/>
      <c r="R1424" s="12"/>
      <c r="S1424" s="12"/>
      <c r="T1424" s="12"/>
    </row>
    <row r="1425">
      <c r="A1425" s="9">
        <v>43245.0</v>
      </c>
      <c r="B1425" s="23" t="s">
        <v>2074</v>
      </c>
      <c r="C1425" s="23" t="s">
        <v>2084</v>
      </c>
      <c r="D1425" s="23">
        <v>4.5</v>
      </c>
      <c r="E1425" s="11">
        <v>1.0</v>
      </c>
      <c r="F1425" s="10">
        <v>5.0</v>
      </c>
      <c r="G1425" s="11">
        <f t="shared" si="527"/>
        <v>-1</v>
      </c>
      <c r="H1425" s="11">
        <f t="shared" si="2"/>
        <v>204.4375</v>
      </c>
      <c r="I1425" s="11">
        <v>2.74</v>
      </c>
      <c r="J1425" s="11"/>
      <c r="K1425" s="11">
        <f t="shared" si="528"/>
        <v>-1</v>
      </c>
      <c r="L1425" s="11">
        <f t="shared" si="4"/>
        <v>219.5604375</v>
      </c>
      <c r="M1425" s="12"/>
      <c r="N1425" s="12"/>
      <c r="O1425" s="12"/>
      <c r="P1425" s="12"/>
      <c r="Q1425" s="12"/>
      <c r="R1425" s="12"/>
      <c r="S1425" s="12"/>
      <c r="T1425" s="12"/>
    </row>
    <row r="1426">
      <c r="A1426" s="9">
        <v>43245.0</v>
      </c>
      <c r="B1426" s="23" t="s">
        <v>2085</v>
      </c>
      <c r="C1426" s="23" t="s">
        <v>2086</v>
      </c>
      <c r="D1426" s="23">
        <v>13.0</v>
      </c>
      <c r="E1426" s="11">
        <v>1.0</v>
      </c>
      <c r="F1426" s="10">
        <v>2.0</v>
      </c>
      <c r="G1426" s="11">
        <f>((E1426/2)*((D1426-1)/4))-(E1426/2)</f>
        <v>1</v>
      </c>
      <c r="H1426" s="11">
        <f t="shared" si="2"/>
        <v>205.4375</v>
      </c>
      <c r="I1426" s="11">
        <v>19.19</v>
      </c>
      <c r="J1426" s="11"/>
      <c r="K1426" s="11">
        <f>(((E1426/2)*((I1426-1)/4))*0.95)-(E1426/2)</f>
        <v>1.6600625</v>
      </c>
      <c r="L1426" s="11">
        <f t="shared" si="4"/>
        <v>221.2205</v>
      </c>
      <c r="M1426" s="12"/>
      <c r="N1426" s="12"/>
      <c r="O1426" s="12"/>
      <c r="P1426" s="12"/>
      <c r="Q1426" s="12"/>
      <c r="R1426" s="12"/>
      <c r="S1426" s="12"/>
      <c r="T1426" s="12"/>
    </row>
    <row r="1427">
      <c r="A1427" s="9">
        <v>43245.0</v>
      </c>
      <c r="B1427" s="23" t="s">
        <v>2087</v>
      </c>
      <c r="C1427" s="23" t="s">
        <v>2088</v>
      </c>
      <c r="D1427" s="23">
        <v>3.75</v>
      </c>
      <c r="E1427" s="11">
        <v>1.0</v>
      </c>
      <c r="F1427" s="10">
        <v>1.0</v>
      </c>
      <c r="G1427" s="11">
        <f>E1427*(D1427-1)</f>
        <v>2.75</v>
      </c>
      <c r="H1427" s="11">
        <f t="shared" si="2"/>
        <v>208.1875</v>
      </c>
      <c r="I1427" s="11">
        <v>2.5</v>
      </c>
      <c r="J1427" s="11"/>
      <c r="K1427" s="11">
        <f>E1427*(I1427-1)*0.95</f>
        <v>1.425</v>
      </c>
      <c r="L1427" s="11">
        <f t="shared" si="4"/>
        <v>222.6455</v>
      </c>
      <c r="M1427" s="12"/>
      <c r="N1427" s="12"/>
      <c r="O1427" s="12"/>
      <c r="P1427" s="12"/>
      <c r="Q1427" s="12"/>
      <c r="R1427" s="12"/>
      <c r="S1427" s="12"/>
      <c r="T1427" s="12"/>
    </row>
    <row r="1428">
      <c r="A1428" s="9">
        <v>43245.0</v>
      </c>
      <c r="B1428" s="23" t="s">
        <v>2087</v>
      </c>
      <c r="C1428" s="23" t="s">
        <v>2089</v>
      </c>
      <c r="D1428" s="23">
        <v>5.5</v>
      </c>
      <c r="E1428" s="11">
        <v>1.0</v>
      </c>
      <c r="F1428" s="10">
        <v>6.0</v>
      </c>
      <c r="G1428" s="11">
        <f t="shared" ref="G1428:G1429" si="529">-E1428</f>
        <v>-1</v>
      </c>
      <c r="H1428" s="11">
        <f t="shared" si="2"/>
        <v>207.1875</v>
      </c>
      <c r="I1428" s="11">
        <v>7.6</v>
      </c>
      <c r="J1428" s="11"/>
      <c r="K1428" s="11">
        <f t="shared" ref="K1428:K1429" si="530">-E1428</f>
        <v>-1</v>
      </c>
      <c r="L1428" s="11">
        <f t="shared" si="4"/>
        <v>221.6455</v>
      </c>
      <c r="M1428" s="12"/>
      <c r="N1428" s="12"/>
      <c r="O1428" s="12"/>
      <c r="P1428" s="12"/>
      <c r="Q1428" s="12"/>
      <c r="R1428" s="12"/>
      <c r="S1428" s="12"/>
      <c r="T1428" s="12"/>
    </row>
    <row r="1429">
      <c r="A1429" s="9">
        <v>43245.0</v>
      </c>
      <c r="B1429" s="23" t="s">
        <v>2090</v>
      </c>
      <c r="C1429" s="23" t="s">
        <v>2091</v>
      </c>
      <c r="D1429" s="23">
        <v>5.5</v>
      </c>
      <c r="E1429" s="11">
        <v>1.0</v>
      </c>
      <c r="F1429" s="10">
        <v>4.0</v>
      </c>
      <c r="G1429" s="11">
        <f t="shared" si="529"/>
        <v>-1</v>
      </c>
      <c r="H1429" s="11">
        <f t="shared" si="2"/>
        <v>206.1875</v>
      </c>
      <c r="I1429" s="11">
        <v>4.3</v>
      </c>
      <c r="J1429" s="11"/>
      <c r="K1429" s="11">
        <f t="shared" si="530"/>
        <v>-1</v>
      </c>
      <c r="L1429" s="11">
        <f t="shared" si="4"/>
        <v>220.6455</v>
      </c>
      <c r="M1429" s="12"/>
      <c r="N1429" s="12"/>
      <c r="O1429" s="12"/>
      <c r="P1429" s="12"/>
      <c r="Q1429" s="12"/>
      <c r="R1429" s="12"/>
      <c r="S1429" s="12"/>
      <c r="T1429" s="12"/>
    </row>
    <row r="1430">
      <c r="A1430" s="9">
        <v>43246.0</v>
      </c>
      <c r="B1430" s="23" t="s">
        <v>2092</v>
      </c>
      <c r="C1430" s="23" t="s">
        <v>2093</v>
      </c>
      <c r="D1430" s="23">
        <v>4.0</v>
      </c>
      <c r="E1430" s="11">
        <v>1.0</v>
      </c>
      <c r="F1430" s="10">
        <v>1.0</v>
      </c>
      <c r="G1430" s="11">
        <f>E1430*(D1430-1)</f>
        <v>3</v>
      </c>
      <c r="H1430" s="11">
        <f t="shared" si="2"/>
        <v>209.1875</v>
      </c>
      <c r="I1430" s="11">
        <v>2.99</v>
      </c>
      <c r="J1430" s="11"/>
      <c r="K1430" s="11">
        <f>E1430*(I1430-1)*0.95</f>
        <v>1.8905</v>
      </c>
      <c r="L1430" s="11">
        <f t="shared" si="4"/>
        <v>222.536</v>
      </c>
      <c r="M1430" s="12"/>
      <c r="N1430" s="12"/>
      <c r="O1430" s="12"/>
      <c r="P1430" s="12"/>
      <c r="Q1430" s="12"/>
      <c r="R1430" s="12"/>
      <c r="S1430" s="12"/>
      <c r="T1430" s="12"/>
    </row>
    <row r="1431">
      <c r="A1431" s="9">
        <v>43246.0</v>
      </c>
      <c r="B1431" s="23" t="s">
        <v>2094</v>
      </c>
      <c r="C1431" s="23" t="s">
        <v>1581</v>
      </c>
      <c r="D1431" s="23">
        <v>19.0</v>
      </c>
      <c r="E1431" s="11">
        <v>1.0</v>
      </c>
      <c r="F1431" s="10">
        <v>5.0</v>
      </c>
      <c r="G1431" s="11">
        <f t="shared" ref="G1431:G1432" si="531">-E1431</f>
        <v>-1</v>
      </c>
      <c r="H1431" s="11">
        <f t="shared" si="2"/>
        <v>208.1875</v>
      </c>
      <c r="I1431" s="11">
        <v>16.46</v>
      </c>
      <c r="J1431" s="11"/>
      <c r="K1431" s="11">
        <f t="shared" ref="K1431:K1432" si="532">-E1431</f>
        <v>-1</v>
      </c>
      <c r="L1431" s="11">
        <f t="shared" si="4"/>
        <v>221.536</v>
      </c>
      <c r="M1431" s="12"/>
      <c r="N1431" s="12"/>
      <c r="O1431" s="12"/>
      <c r="P1431" s="12"/>
      <c r="Q1431" s="12"/>
      <c r="R1431" s="12"/>
      <c r="S1431" s="12"/>
      <c r="T1431" s="12"/>
    </row>
    <row r="1432">
      <c r="A1432" s="9">
        <v>43246.0</v>
      </c>
      <c r="B1432" s="23" t="s">
        <v>2095</v>
      </c>
      <c r="C1432" s="23" t="s">
        <v>2096</v>
      </c>
      <c r="D1432" s="23">
        <v>26.0</v>
      </c>
      <c r="E1432" s="11">
        <v>1.0</v>
      </c>
      <c r="F1432" s="10">
        <v>8.0</v>
      </c>
      <c r="G1432" s="11">
        <f t="shared" si="531"/>
        <v>-1</v>
      </c>
      <c r="H1432" s="11">
        <f t="shared" si="2"/>
        <v>207.1875</v>
      </c>
      <c r="I1432" s="11">
        <v>85.51</v>
      </c>
      <c r="J1432" s="11"/>
      <c r="K1432" s="11">
        <f t="shared" si="532"/>
        <v>-1</v>
      </c>
      <c r="L1432" s="11">
        <f t="shared" si="4"/>
        <v>220.536</v>
      </c>
      <c r="M1432" s="12"/>
      <c r="N1432" s="12"/>
      <c r="O1432" s="12"/>
      <c r="P1432" s="12"/>
      <c r="Q1432" s="12"/>
      <c r="R1432" s="12"/>
      <c r="S1432" s="12"/>
      <c r="T1432" s="12"/>
    </row>
    <row r="1433">
      <c r="A1433" s="9">
        <v>43246.0</v>
      </c>
      <c r="B1433" s="23" t="s">
        <v>2097</v>
      </c>
      <c r="C1433" s="23" t="s">
        <v>2098</v>
      </c>
      <c r="D1433" s="23">
        <v>6.0</v>
      </c>
      <c r="E1433" s="11">
        <v>1.0</v>
      </c>
      <c r="F1433" s="10">
        <v>2.0</v>
      </c>
      <c r="G1433" s="11">
        <f>((E1433/2)*((D1433-1)/4))-(E1433/2)</f>
        <v>0.125</v>
      </c>
      <c r="H1433" s="11">
        <f t="shared" si="2"/>
        <v>207.3125</v>
      </c>
      <c r="I1433" s="11">
        <v>6.4</v>
      </c>
      <c r="J1433" s="11"/>
      <c r="K1433" s="11">
        <f>(((E1433/2)*((I1433-1)/4))*0.95)-(E1433/2)</f>
        <v>0.14125</v>
      </c>
      <c r="L1433" s="11">
        <f t="shared" si="4"/>
        <v>220.67725</v>
      </c>
      <c r="M1433" s="12"/>
      <c r="N1433" s="12"/>
      <c r="O1433" s="12"/>
      <c r="P1433" s="12"/>
      <c r="Q1433" s="12"/>
      <c r="R1433" s="12"/>
      <c r="S1433" s="12"/>
      <c r="T1433" s="12"/>
    </row>
    <row r="1434">
      <c r="A1434" s="9">
        <v>43246.0</v>
      </c>
      <c r="B1434" s="23" t="s">
        <v>2097</v>
      </c>
      <c r="C1434" s="23" t="s">
        <v>105</v>
      </c>
      <c r="D1434" s="23">
        <v>11.0</v>
      </c>
      <c r="E1434" s="11">
        <v>1.0</v>
      </c>
      <c r="F1434" s="10">
        <v>8.0</v>
      </c>
      <c r="G1434" s="11">
        <f t="shared" ref="G1434:G1436" si="533">-E1434</f>
        <v>-1</v>
      </c>
      <c r="H1434" s="11">
        <f t="shared" si="2"/>
        <v>206.3125</v>
      </c>
      <c r="I1434" s="11">
        <v>9.2</v>
      </c>
      <c r="J1434" s="11"/>
      <c r="K1434" s="11">
        <f t="shared" ref="K1434:K1436" si="534">-E1434</f>
        <v>-1</v>
      </c>
      <c r="L1434" s="11">
        <f t="shared" si="4"/>
        <v>219.67725</v>
      </c>
      <c r="M1434" s="12"/>
      <c r="N1434" s="12"/>
      <c r="O1434" s="12"/>
      <c r="P1434" s="12"/>
      <c r="Q1434" s="12"/>
      <c r="R1434" s="12"/>
      <c r="S1434" s="12"/>
      <c r="T1434" s="12"/>
    </row>
    <row r="1435">
      <c r="A1435" s="9">
        <v>43246.0</v>
      </c>
      <c r="B1435" s="23" t="s">
        <v>2099</v>
      </c>
      <c r="C1435" s="23" t="s">
        <v>2100</v>
      </c>
      <c r="D1435" s="23">
        <v>11.0</v>
      </c>
      <c r="E1435" s="11">
        <v>1.0</v>
      </c>
      <c r="F1435" s="10">
        <v>5.0</v>
      </c>
      <c r="G1435" s="11">
        <f t="shared" si="533"/>
        <v>-1</v>
      </c>
      <c r="H1435" s="11">
        <f t="shared" si="2"/>
        <v>205.3125</v>
      </c>
      <c r="I1435" s="11">
        <v>8.29</v>
      </c>
      <c r="J1435" s="11"/>
      <c r="K1435" s="11">
        <f t="shared" si="534"/>
        <v>-1</v>
      </c>
      <c r="L1435" s="11">
        <f t="shared" si="4"/>
        <v>218.67725</v>
      </c>
      <c r="M1435" s="12"/>
      <c r="N1435" s="12"/>
      <c r="O1435" s="12"/>
      <c r="P1435" s="12"/>
      <c r="Q1435" s="12"/>
      <c r="R1435" s="12"/>
      <c r="S1435" s="12"/>
      <c r="T1435" s="12"/>
    </row>
    <row r="1436">
      <c r="A1436" s="9">
        <v>43246.0</v>
      </c>
      <c r="B1436" s="23" t="s">
        <v>2101</v>
      </c>
      <c r="C1436" s="23" t="s">
        <v>2102</v>
      </c>
      <c r="D1436" s="23">
        <v>4.5</v>
      </c>
      <c r="E1436" s="11">
        <v>1.0</v>
      </c>
      <c r="F1436" s="10">
        <v>9.0</v>
      </c>
      <c r="G1436" s="11">
        <f t="shared" si="533"/>
        <v>-1</v>
      </c>
      <c r="H1436" s="11">
        <f t="shared" si="2"/>
        <v>204.3125</v>
      </c>
      <c r="I1436" s="11">
        <v>5.48</v>
      </c>
      <c r="J1436" s="11"/>
      <c r="K1436" s="11">
        <f t="shared" si="534"/>
        <v>-1</v>
      </c>
      <c r="L1436" s="11">
        <f t="shared" si="4"/>
        <v>217.67725</v>
      </c>
      <c r="M1436" s="12"/>
      <c r="N1436" s="12"/>
      <c r="O1436" s="12"/>
      <c r="P1436" s="12"/>
      <c r="Q1436" s="12"/>
      <c r="R1436" s="12"/>
      <c r="S1436" s="12"/>
      <c r="T1436" s="12"/>
    </row>
    <row r="1437">
      <c r="A1437" s="9">
        <v>43246.0</v>
      </c>
      <c r="B1437" s="23" t="s">
        <v>2103</v>
      </c>
      <c r="C1437" s="23" t="s">
        <v>2104</v>
      </c>
      <c r="D1437" s="23">
        <v>8.0</v>
      </c>
      <c r="E1437" s="11">
        <v>1.0</v>
      </c>
      <c r="F1437" s="10">
        <v>2.0</v>
      </c>
      <c r="G1437" s="11">
        <f>((E1437/2)*((D1437-1)/4))-(E1437/2)</f>
        <v>0.375</v>
      </c>
      <c r="H1437" s="11">
        <f t="shared" si="2"/>
        <v>204.6875</v>
      </c>
      <c r="I1437" s="11">
        <v>8.05</v>
      </c>
      <c r="J1437" s="11"/>
      <c r="K1437" s="11">
        <f>(((E1437/2)*((I1437-1)/4))*0.95)-(E1437/2)</f>
        <v>0.3371875</v>
      </c>
      <c r="L1437" s="11">
        <f t="shared" si="4"/>
        <v>218.0144375</v>
      </c>
      <c r="M1437" s="12"/>
      <c r="N1437" s="12"/>
      <c r="O1437" s="12"/>
      <c r="P1437" s="12"/>
      <c r="Q1437" s="12"/>
      <c r="R1437" s="12"/>
      <c r="S1437" s="12"/>
      <c r="T1437" s="12"/>
    </row>
    <row r="1438">
      <c r="A1438" s="9">
        <v>43246.0</v>
      </c>
      <c r="B1438" s="23" t="s">
        <v>2079</v>
      </c>
      <c r="C1438" s="23" t="s">
        <v>2105</v>
      </c>
      <c r="D1438" s="23">
        <v>5.0</v>
      </c>
      <c r="E1438" s="11">
        <v>1.0</v>
      </c>
      <c r="F1438" s="10">
        <v>7.0</v>
      </c>
      <c r="G1438" s="11">
        <f t="shared" ref="G1438:G1439" si="535">-E1438</f>
        <v>-1</v>
      </c>
      <c r="H1438" s="11">
        <f t="shared" si="2"/>
        <v>203.6875</v>
      </c>
      <c r="I1438" s="11">
        <v>5.5</v>
      </c>
      <c r="J1438" s="11"/>
      <c r="K1438" s="11">
        <f t="shared" ref="K1438:K1439" si="536">-E1438</f>
        <v>-1</v>
      </c>
      <c r="L1438" s="11">
        <f t="shared" si="4"/>
        <v>217.0144375</v>
      </c>
      <c r="M1438" s="12"/>
      <c r="N1438" s="12"/>
      <c r="O1438" s="12"/>
      <c r="P1438" s="12"/>
      <c r="Q1438" s="12"/>
      <c r="R1438" s="12"/>
      <c r="S1438" s="12"/>
      <c r="T1438" s="12"/>
    </row>
    <row r="1439">
      <c r="A1439" s="9">
        <v>43248.0</v>
      </c>
      <c r="B1439" s="23" t="s">
        <v>2106</v>
      </c>
      <c r="C1439" s="23" t="s">
        <v>2107</v>
      </c>
      <c r="D1439" s="23">
        <v>12.0</v>
      </c>
      <c r="E1439" s="11">
        <v>1.0</v>
      </c>
      <c r="F1439" s="10">
        <v>13.0</v>
      </c>
      <c r="G1439" s="11">
        <f t="shared" si="535"/>
        <v>-1</v>
      </c>
      <c r="H1439" s="11">
        <f t="shared" si="2"/>
        <v>202.6875</v>
      </c>
      <c r="I1439" s="11">
        <v>5.0</v>
      </c>
      <c r="J1439" s="11"/>
      <c r="K1439" s="11">
        <f t="shared" si="536"/>
        <v>-1</v>
      </c>
      <c r="L1439" s="11">
        <f t="shared" si="4"/>
        <v>216.0144375</v>
      </c>
      <c r="M1439" s="12"/>
      <c r="N1439" s="12"/>
      <c r="O1439" s="12"/>
      <c r="P1439" s="12"/>
      <c r="Q1439" s="12"/>
      <c r="R1439" s="12"/>
      <c r="S1439" s="12"/>
      <c r="T1439" s="12"/>
    </row>
    <row r="1440">
      <c r="A1440" s="9">
        <v>43248.0</v>
      </c>
      <c r="B1440" s="23" t="s">
        <v>2108</v>
      </c>
      <c r="C1440" s="23" t="s">
        <v>2109</v>
      </c>
      <c r="D1440" s="23">
        <v>10.0</v>
      </c>
      <c r="E1440" s="11">
        <v>1.0</v>
      </c>
      <c r="F1440" s="10">
        <v>1.0</v>
      </c>
      <c r="G1440" s="11">
        <f>((E1440/2)*(D1440-1))+((E1440/2)*((D1440-1)/4))</f>
        <v>5.625</v>
      </c>
      <c r="H1440" s="11">
        <f t="shared" si="2"/>
        <v>208.3125</v>
      </c>
      <c r="I1440" s="11">
        <v>21.27</v>
      </c>
      <c r="J1440" s="11"/>
      <c r="K1440" s="11">
        <f>(((E1440/2)*(I1440-1))+((E1440/2)*((I1440-1)/4))*0.95)</f>
        <v>12.5420625</v>
      </c>
      <c r="L1440" s="11">
        <f t="shared" si="4"/>
        <v>228.5565</v>
      </c>
      <c r="M1440" s="12"/>
      <c r="N1440" s="12"/>
      <c r="O1440" s="12"/>
      <c r="P1440" s="12"/>
      <c r="Q1440" s="12"/>
      <c r="R1440" s="12"/>
      <c r="S1440" s="12"/>
      <c r="T1440" s="12"/>
    </row>
    <row r="1441">
      <c r="A1441" s="9">
        <v>43248.0</v>
      </c>
      <c r="B1441" s="23" t="s">
        <v>2110</v>
      </c>
      <c r="C1441" s="23" t="s">
        <v>2111</v>
      </c>
      <c r="D1441" s="23">
        <v>6.0</v>
      </c>
      <c r="E1441" s="11">
        <v>1.0</v>
      </c>
      <c r="F1441" s="10">
        <v>7.0</v>
      </c>
      <c r="G1441" s="11">
        <f>-E1441</f>
        <v>-1</v>
      </c>
      <c r="H1441" s="11">
        <f t="shared" si="2"/>
        <v>207.3125</v>
      </c>
      <c r="I1441" s="11">
        <v>5.7</v>
      </c>
      <c r="J1441" s="11"/>
      <c r="K1441" s="11">
        <f>-E1441</f>
        <v>-1</v>
      </c>
      <c r="L1441" s="11">
        <f t="shared" si="4"/>
        <v>227.5565</v>
      </c>
      <c r="M1441" s="12"/>
      <c r="N1441" s="12"/>
      <c r="O1441" s="12"/>
      <c r="P1441" s="12"/>
      <c r="Q1441" s="12"/>
      <c r="R1441" s="12"/>
      <c r="S1441" s="12"/>
      <c r="T1441" s="12"/>
    </row>
    <row r="1442">
      <c r="A1442" s="9">
        <v>43248.0</v>
      </c>
      <c r="B1442" s="23" t="s">
        <v>2112</v>
      </c>
      <c r="C1442" s="23" t="s">
        <v>2113</v>
      </c>
      <c r="D1442" s="23">
        <v>41.0</v>
      </c>
      <c r="E1442" s="11">
        <v>1.0</v>
      </c>
      <c r="F1442" s="10">
        <v>2.0</v>
      </c>
      <c r="G1442" s="11">
        <f>((E1442/2)*((D1442-1)/4))-(E1442/2)</f>
        <v>4.5</v>
      </c>
      <c r="H1442" s="11">
        <f t="shared" si="2"/>
        <v>211.8125</v>
      </c>
      <c r="I1442" s="11">
        <v>35.7</v>
      </c>
      <c r="J1442" s="11"/>
      <c r="K1442" s="11">
        <f>(((E1442/2)*((I1442-1)/4))*0.95)-(E1442/2)</f>
        <v>3.620625</v>
      </c>
      <c r="L1442" s="11">
        <f t="shared" si="4"/>
        <v>231.177125</v>
      </c>
      <c r="M1442" s="12"/>
      <c r="N1442" s="12"/>
      <c r="O1442" s="12"/>
      <c r="P1442" s="12"/>
      <c r="Q1442" s="12"/>
      <c r="R1442" s="12"/>
      <c r="S1442" s="12"/>
      <c r="T1442" s="12"/>
    </row>
    <row r="1443">
      <c r="A1443" s="9">
        <v>43248.0</v>
      </c>
      <c r="B1443" s="23" t="s">
        <v>2112</v>
      </c>
      <c r="C1443" s="23" t="s">
        <v>2114</v>
      </c>
      <c r="D1443" s="23">
        <v>7.0</v>
      </c>
      <c r="E1443" s="11">
        <v>1.0</v>
      </c>
      <c r="F1443" s="10">
        <v>5.0</v>
      </c>
      <c r="G1443" s="11">
        <f t="shared" ref="G1443:G1447" si="537">-E1443</f>
        <v>-1</v>
      </c>
      <c r="H1443" s="11">
        <f t="shared" si="2"/>
        <v>210.8125</v>
      </c>
      <c r="I1443" s="11">
        <v>9.7</v>
      </c>
      <c r="J1443" s="11"/>
      <c r="K1443" s="11">
        <f t="shared" ref="K1443:K1447" si="538">-E1443</f>
        <v>-1</v>
      </c>
      <c r="L1443" s="11">
        <f t="shared" si="4"/>
        <v>230.177125</v>
      </c>
      <c r="M1443" s="12"/>
      <c r="N1443" s="12"/>
      <c r="O1443" s="12"/>
      <c r="P1443" s="12"/>
      <c r="Q1443" s="12"/>
      <c r="R1443" s="12"/>
      <c r="S1443" s="12"/>
      <c r="T1443" s="12"/>
    </row>
    <row r="1444">
      <c r="A1444" s="9">
        <v>43248.0</v>
      </c>
      <c r="B1444" s="23" t="s">
        <v>2115</v>
      </c>
      <c r="C1444" s="23" t="s">
        <v>2116</v>
      </c>
      <c r="D1444" s="23">
        <v>4.5</v>
      </c>
      <c r="E1444" s="11">
        <v>1.0</v>
      </c>
      <c r="F1444" s="10">
        <v>3.0</v>
      </c>
      <c r="G1444" s="11">
        <f t="shared" si="537"/>
        <v>-1</v>
      </c>
      <c r="H1444" s="11">
        <f t="shared" si="2"/>
        <v>209.8125</v>
      </c>
      <c r="I1444" s="11">
        <v>5.4</v>
      </c>
      <c r="J1444" s="11"/>
      <c r="K1444" s="11">
        <f t="shared" si="538"/>
        <v>-1</v>
      </c>
      <c r="L1444" s="11">
        <f t="shared" si="4"/>
        <v>229.177125</v>
      </c>
      <c r="M1444" s="12"/>
      <c r="N1444" s="12"/>
      <c r="O1444" s="12"/>
      <c r="P1444" s="12"/>
      <c r="Q1444" s="12"/>
      <c r="R1444" s="12"/>
      <c r="S1444" s="12"/>
      <c r="T1444" s="12"/>
    </row>
    <row r="1445">
      <c r="A1445" s="9">
        <v>43248.0</v>
      </c>
      <c r="B1445" s="23" t="s">
        <v>2117</v>
      </c>
      <c r="C1445" s="23" t="s">
        <v>2118</v>
      </c>
      <c r="D1445" s="23">
        <v>9.0</v>
      </c>
      <c r="E1445" s="11">
        <v>1.0</v>
      </c>
      <c r="F1445" s="10">
        <v>8.0</v>
      </c>
      <c r="G1445" s="11">
        <f t="shared" si="537"/>
        <v>-1</v>
      </c>
      <c r="H1445" s="11">
        <f t="shared" si="2"/>
        <v>208.8125</v>
      </c>
      <c r="I1445" s="11">
        <v>4.8</v>
      </c>
      <c r="J1445" s="11"/>
      <c r="K1445" s="11">
        <f t="shared" si="538"/>
        <v>-1</v>
      </c>
      <c r="L1445" s="11">
        <f t="shared" si="4"/>
        <v>228.177125</v>
      </c>
      <c r="M1445" s="12"/>
      <c r="N1445" s="12"/>
      <c r="O1445" s="12"/>
      <c r="P1445" s="12"/>
      <c r="Q1445" s="12"/>
      <c r="R1445" s="12"/>
      <c r="S1445" s="12"/>
      <c r="T1445" s="12"/>
    </row>
    <row r="1446">
      <c r="A1446" s="9">
        <v>43248.0</v>
      </c>
      <c r="B1446" s="23" t="s">
        <v>2119</v>
      </c>
      <c r="C1446" s="23" t="s">
        <v>2120</v>
      </c>
      <c r="D1446" s="23">
        <v>4.5</v>
      </c>
      <c r="E1446" s="11">
        <v>1.0</v>
      </c>
      <c r="F1446" s="10">
        <v>3.0</v>
      </c>
      <c r="G1446" s="11">
        <f t="shared" si="537"/>
        <v>-1</v>
      </c>
      <c r="H1446" s="11">
        <f t="shared" si="2"/>
        <v>207.8125</v>
      </c>
      <c r="I1446" s="11">
        <v>7.2</v>
      </c>
      <c r="J1446" s="11"/>
      <c r="K1446" s="11">
        <f t="shared" si="538"/>
        <v>-1</v>
      </c>
      <c r="L1446" s="11">
        <f t="shared" si="4"/>
        <v>227.177125</v>
      </c>
      <c r="M1446" s="12"/>
      <c r="N1446" s="12"/>
      <c r="O1446" s="12"/>
      <c r="P1446" s="12"/>
      <c r="Q1446" s="12"/>
      <c r="R1446" s="12"/>
      <c r="S1446" s="12"/>
      <c r="T1446" s="12"/>
    </row>
    <row r="1447">
      <c r="A1447" s="9">
        <v>43248.0</v>
      </c>
      <c r="B1447" s="23" t="s">
        <v>2119</v>
      </c>
      <c r="C1447" s="23" t="s">
        <v>2121</v>
      </c>
      <c r="D1447" s="23">
        <v>4.5</v>
      </c>
      <c r="E1447" s="11">
        <v>1.0</v>
      </c>
      <c r="F1447" s="10">
        <v>10.0</v>
      </c>
      <c r="G1447" s="11">
        <f t="shared" si="537"/>
        <v>-1</v>
      </c>
      <c r="H1447" s="11">
        <f t="shared" si="2"/>
        <v>206.8125</v>
      </c>
      <c r="I1447" s="11">
        <v>4.81</v>
      </c>
      <c r="J1447" s="11"/>
      <c r="K1447" s="11">
        <f t="shared" si="538"/>
        <v>-1</v>
      </c>
      <c r="L1447" s="11">
        <f t="shared" si="4"/>
        <v>226.177125</v>
      </c>
      <c r="M1447" s="12"/>
      <c r="N1447" s="12"/>
      <c r="O1447" s="12"/>
      <c r="P1447" s="12"/>
      <c r="Q1447" s="12"/>
      <c r="R1447" s="12"/>
      <c r="S1447" s="12"/>
      <c r="T1447" s="12"/>
    </row>
    <row r="1448">
      <c r="A1448" s="9">
        <v>43248.0</v>
      </c>
      <c r="B1448" s="23" t="s">
        <v>1560</v>
      </c>
      <c r="C1448" s="23" t="s">
        <v>2122</v>
      </c>
      <c r="D1448" s="23">
        <v>7.0</v>
      </c>
      <c r="E1448" s="11">
        <v>1.0</v>
      </c>
      <c r="F1448" s="10">
        <v>1.0</v>
      </c>
      <c r="G1448" s="11">
        <f>((E1448/2)*(D1448-1))+((E1448/2)*((D1448-1)/4))</f>
        <v>3.75</v>
      </c>
      <c r="H1448" s="11">
        <f t="shared" si="2"/>
        <v>210.5625</v>
      </c>
      <c r="I1448" s="11">
        <v>6.4</v>
      </c>
      <c r="J1448" s="11"/>
      <c r="K1448" s="11">
        <f>(((E1448/2)*(I1448-1))+((E1448/2)*((I1448-1)/4))*0.95)</f>
        <v>3.34125</v>
      </c>
      <c r="L1448" s="11">
        <f t="shared" si="4"/>
        <v>229.518375</v>
      </c>
      <c r="M1448" s="12"/>
      <c r="N1448" s="12"/>
      <c r="O1448" s="12"/>
      <c r="P1448" s="12"/>
      <c r="Q1448" s="12"/>
      <c r="R1448" s="12"/>
      <c r="S1448" s="12"/>
      <c r="T1448" s="12"/>
    </row>
    <row r="1449">
      <c r="A1449" s="9">
        <v>43248.0</v>
      </c>
      <c r="B1449" s="23" t="s">
        <v>1560</v>
      </c>
      <c r="C1449" s="23" t="s">
        <v>2123</v>
      </c>
      <c r="D1449" s="23">
        <v>6.0</v>
      </c>
      <c r="E1449" s="11">
        <v>1.0</v>
      </c>
      <c r="F1449" s="10">
        <v>3.0</v>
      </c>
      <c r="G1449" s="11">
        <f>((E1449/2)*((D1449-1)/4))-(E1449/2)</f>
        <v>0.125</v>
      </c>
      <c r="H1449" s="11">
        <f t="shared" si="2"/>
        <v>210.6875</v>
      </c>
      <c r="I1449" s="11">
        <v>4.69</v>
      </c>
      <c r="J1449" s="11"/>
      <c r="K1449" s="11">
        <f>(((E1449/2)*((I1449-1)/4))*0.95)-(E1449/2)</f>
        <v>-0.0618125</v>
      </c>
      <c r="L1449" s="11">
        <f t="shared" si="4"/>
        <v>229.4565625</v>
      </c>
      <c r="M1449" s="12"/>
      <c r="N1449" s="12"/>
      <c r="O1449" s="12"/>
      <c r="P1449" s="12"/>
      <c r="Q1449" s="12"/>
      <c r="R1449" s="12"/>
      <c r="S1449" s="12"/>
      <c r="T1449" s="12"/>
    </row>
    <row r="1450">
      <c r="A1450" s="9">
        <v>43249.0</v>
      </c>
      <c r="B1450" s="23" t="s">
        <v>1921</v>
      </c>
      <c r="C1450" s="23" t="s">
        <v>2124</v>
      </c>
      <c r="D1450" s="23">
        <v>5.0</v>
      </c>
      <c r="E1450" s="11">
        <v>1.0</v>
      </c>
      <c r="F1450" s="10">
        <v>1.0</v>
      </c>
      <c r="G1450" s="11">
        <f>((E1450/2)*(D1450-1))+((E1450/2)*((D1450-1)/4))</f>
        <v>2.5</v>
      </c>
      <c r="H1450" s="11">
        <f t="shared" si="2"/>
        <v>213.1875</v>
      </c>
      <c r="I1450" s="11">
        <v>6.34</v>
      </c>
      <c r="J1450" s="11"/>
      <c r="K1450" s="11">
        <f>(((E1450/2)*(I1450-1))+((E1450/2)*((I1450-1)/4))*0.95)</f>
        <v>3.304125</v>
      </c>
      <c r="L1450" s="11">
        <f t="shared" si="4"/>
        <v>232.7606875</v>
      </c>
      <c r="M1450" s="12"/>
      <c r="N1450" s="12"/>
      <c r="O1450" s="12"/>
      <c r="P1450" s="12"/>
      <c r="Q1450" s="12"/>
      <c r="R1450" s="12"/>
      <c r="S1450" s="12"/>
      <c r="T1450" s="12"/>
    </row>
    <row r="1451">
      <c r="A1451" s="9">
        <v>43249.0</v>
      </c>
      <c r="B1451" s="23" t="s">
        <v>1921</v>
      </c>
      <c r="C1451" s="23" t="s">
        <v>2125</v>
      </c>
      <c r="D1451" s="23">
        <v>13.0</v>
      </c>
      <c r="E1451" s="11">
        <v>1.0</v>
      </c>
      <c r="F1451" s="10">
        <v>8.0</v>
      </c>
      <c r="G1451" s="11">
        <f>-E1451</f>
        <v>-1</v>
      </c>
      <c r="H1451" s="11">
        <f t="shared" si="2"/>
        <v>212.1875</v>
      </c>
      <c r="I1451" s="11">
        <v>11.58</v>
      </c>
      <c r="J1451" s="11"/>
      <c r="K1451" s="11">
        <f>-E1451</f>
        <v>-1</v>
      </c>
      <c r="L1451" s="11">
        <f t="shared" si="4"/>
        <v>231.7606875</v>
      </c>
      <c r="M1451" s="12"/>
      <c r="N1451" s="12"/>
      <c r="O1451" s="12"/>
      <c r="P1451" s="12"/>
      <c r="Q1451" s="12"/>
      <c r="R1451" s="12"/>
      <c r="S1451" s="12"/>
      <c r="T1451" s="12"/>
    </row>
    <row r="1452">
      <c r="A1452" s="9">
        <v>43249.0</v>
      </c>
      <c r="B1452" s="23" t="s">
        <v>2126</v>
      </c>
      <c r="C1452" s="23" t="s">
        <v>2127</v>
      </c>
      <c r="D1452" s="23">
        <v>5.0</v>
      </c>
      <c r="E1452" s="11">
        <v>1.0</v>
      </c>
      <c r="F1452" s="10">
        <v>3.0</v>
      </c>
      <c r="G1452" s="11">
        <f>((E1452/2)*((D1452-1)/4))-(E1452/2)</f>
        <v>0</v>
      </c>
      <c r="H1452" s="11">
        <f t="shared" si="2"/>
        <v>212.1875</v>
      </c>
      <c r="I1452" s="11">
        <v>4.5</v>
      </c>
      <c r="J1452" s="11"/>
      <c r="K1452" s="11">
        <f>(((E1452/2)*((I1452-1)/4))*0.95)-(E1452/2)</f>
        <v>-0.084375</v>
      </c>
      <c r="L1452" s="11">
        <f t="shared" si="4"/>
        <v>231.6763125</v>
      </c>
      <c r="M1452" s="12"/>
      <c r="N1452" s="12"/>
      <c r="O1452" s="12"/>
      <c r="P1452" s="12"/>
      <c r="Q1452" s="12"/>
      <c r="R1452" s="12"/>
      <c r="S1452" s="12"/>
      <c r="T1452" s="12"/>
    </row>
    <row r="1453">
      <c r="A1453" s="9">
        <v>43249.0</v>
      </c>
      <c r="B1453" s="23" t="s">
        <v>2128</v>
      </c>
      <c r="C1453" s="23" t="s">
        <v>2129</v>
      </c>
      <c r="D1453" s="23">
        <v>10.0</v>
      </c>
      <c r="E1453" s="11">
        <v>1.0</v>
      </c>
      <c r="F1453" s="10">
        <v>1.0</v>
      </c>
      <c r="G1453" s="11">
        <f>((E1453/2)*(D1453-1))+((E1453/2)*((D1453-1)/4))</f>
        <v>5.625</v>
      </c>
      <c r="H1453" s="11">
        <f t="shared" si="2"/>
        <v>217.8125</v>
      </c>
      <c r="I1453" s="11">
        <v>8.8</v>
      </c>
      <c r="J1453" s="11"/>
      <c r="K1453" s="11">
        <f>(((E1453/2)*(I1453-1))+((E1453/2)*((I1453-1)/4))*0.95)</f>
        <v>4.82625</v>
      </c>
      <c r="L1453" s="11">
        <f t="shared" si="4"/>
        <v>236.5025625</v>
      </c>
      <c r="M1453" s="12"/>
      <c r="N1453" s="12"/>
      <c r="O1453" s="12"/>
      <c r="P1453" s="12"/>
      <c r="Q1453" s="12"/>
      <c r="R1453" s="12"/>
      <c r="S1453" s="12"/>
      <c r="T1453" s="12"/>
    </row>
    <row r="1454">
      <c r="A1454" s="9">
        <v>43249.0</v>
      </c>
      <c r="B1454" s="23" t="s">
        <v>2128</v>
      </c>
      <c r="C1454" s="23" t="s">
        <v>2130</v>
      </c>
      <c r="D1454" s="23">
        <v>12.0</v>
      </c>
      <c r="E1454" s="11">
        <v>1.0</v>
      </c>
      <c r="F1454" s="10">
        <v>2.0</v>
      </c>
      <c r="G1454" s="11">
        <f t="shared" ref="G1454:G1455" si="539">((E1454/2)*((D1454-1)/4))-(E1454/2)</f>
        <v>0.875</v>
      </c>
      <c r="H1454" s="11">
        <f t="shared" si="2"/>
        <v>218.6875</v>
      </c>
      <c r="I1454" s="11">
        <v>7.28</v>
      </c>
      <c r="J1454" s="11"/>
      <c r="K1454" s="11">
        <f t="shared" ref="K1454:K1455" si="540">(((E1454/2)*((I1454-1)/4))*0.95)-(E1454/2)</f>
        <v>0.24575</v>
      </c>
      <c r="L1454" s="11">
        <f t="shared" si="4"/>
        <v>236.7483125</v>
      </c>
      <c r="M1454" s="12"/>
      <c r="N1454" s="12"/>
      <c r="O1454" s="12"/>
      <c r="P1454" s="12"/>
      <c r="Q1454" s="12"/>
      <c r="R1454" s="12"/>
      <c r="S1454" s="12"/>
      <c r="T1454" s="12"/>
    </row>
    <row r="1455">
      <c r="A1455" s="9">
        <v>43249.0</v>
      </c>
      <c r="B1455" s="23" t="s">
        <v>2131</v>
      </c>
      <c r="C1455" s="23" t="s">
        <v>2132</v>
      </c>
      <c r="D1455" s="23">
        <v>6.0</v>
      </c>
      <c r="E1455" s="11">
        <v>1.0</v>
      </c>
      <c r="F1455" s="10">
        <v>3.0</v>
      </c>
      <c r="G1455" s="11">
        <f t="shared" si="539"/>
        <v>0.125</v>
      </c>
      <c r="H1455" s="11">
        <f t="shared" si="2"/>
        <v>218.8125</v>
      </c>
      <c r="I1455" s="11">
        <v>6.49</v>
      </c>
      <c r="J1455" s="11"/>
      <c r="K1455" s="11">
        <f t="shared" si="540"/>
        <v>0.1519375</v>
      </c>
      <c r="L1455" s="11">
        <f t="shared" si="4"/>
        <v>236.90025</v>
      </c>
      <c r="M1455" s="12"/>
      <c r="N1455" s="12"/>
      <c r="O1455" s="12"/>
      <c r="P1455" s="12"/>
      <c r="Q1455" s="12"/>
      <c r="R1455" s="12"/>
      <c r="S1455" s="12"/>
      <c r="T1455" s="12"/>
    </row>
    <row r="1456">
      <c r="A1456" s="9">
        <v>43249.0</v>
      </c>
      <c r="B1456" s="23" t="s">
        <v>2133</v>
      </c>
      <c r="C1456" s="23" t="s">
        <v>1992</v>
      </c>
      <c r="D1456" s="23">
        <v>3.25</v>
      </c>
      <c r="E1456" s="11">
        <v>1.0</v>
      </c>
      <c r="F1456" s="10">
        <v>1.0</v>
      </c>
      <c r="G1456" s="11">
        <f>E1456*(D1456-1)</f>
        <v>2.25</v>
      </c>
      <c r="H1456" s="11">
        <f t="shared" si="2"/>
        <v>221.0625</v>
      </c>
      <c r="I1456" s="11">
        <v>3.05</v>
      </c>
      <c r="J1456" s="11"/>
      <c r="K1456" s="11">
        <f>E1456*(I1456-1)*0.95</f>
        <v>1.9475</v>
      </c>
      <c r="L1456" s="11">
        <f t="shared" si="4"/>
        <v>238.84775</v>
      </c>
      <c r="M1456" s="12"/>
      <c r="N1456" s="12"/>
      <c r="O1456" s="12"/>
      <c r="P1456" s="12"/>
      <c r="Q1456" s="12"/>
      <c r="R1456" s="12"/>
      <c r="S1456" s="12"/>
      <c r="T1456" s="12"/>
    </row>
    <row r="1457">
      <c r="A1457" s="9">
        <v>43249.0</v>
      </c>
      <c r="B1457" s="23" t="s">
        <v>2134</v>
      </c>
      <c r="C1457" s="23" t="s">
        <v>2135</v>
      </c>
      <c r="D1457" s="23">
        <v>15.0</v>
      </c>
      <c r="E1457" s="11">
        <v>1.0</v>
      </c>
      <c r="F1457" s="10">
        <v>10.0</v>
      </c>
      <c r="G1457" s="11">
        <f t="shared" ref="G1457:G1459" si="541">-E1457</f>
        <v>-1</v>
      </c>
      <c r="H1457" s="11">
        <f t="shared" si="2"/>
        <v>220.0625</v>
      </c>
      <c r="I1457" s="11">
        <v>12.0</v>
      </c>
      <c r="J1457" s="11"/>
      <c r="K1457" s="11">
        <f t="shared" ref="K1457:K1459" si="542">-E1457</f>
        <v>-1</v>
      </c>
      <c r="L1457" s="11">
        <f t="shared" si="4"/>
        <v>237.84775</v>
      </c>
      <c r="M1457" s="12"/>
      <c r="N1457" s="12"/>
      <c r="O1457" s="12"/>
      <c r="P1457" s="12"/>
      <c r="Q1457" s="12"/>
      <c r="R1457" s="12"/>
      <c r="S1457" s="12"/>
      <c r="T1457" s="12"/>
    </row>
    <row r="1458">
      <c r="A1458" s="9">
        <v>43249.0</v>
      </c>
      <c r="B1458" s="23" t="s">
        <v>2136</v>
      </c>
      <c r="C1458" s="23" t="s">
        <v>2137</v>
      </c>
      <c r="D1458" s="23">
        <v>5.0</v>
      </c>
      <c r="E1458" s="11">
        <v>1.0</v>
      </c>
      <c r="F1458" s="10">
        <v>6.0</v>
      </c>
      <c r="G1458" s="11">
        <f t="shared" si="541"/>
        <v>-1</v>
      </c>
      <c r="H1458" s="11">
        <f t="shared" si="2"/>
        <v>219.0625</v>
      </c>
      <c r="I1458" s="11">
        <v>4.56</v>
      </c>
      <c r="J1458" s="11"/>
      <c r="K1458" s="11">
        <f t="shared" si="542"/>
        <v>-1</v>
      </c>
      <c r="L1458" s="11">
        <f t="shared" si="4"/>
        <v>236.84775</v>
      </c>
      <c r="M1458" s="12"/>
      <c r="N1458" s="12"/>
      <c r="O1458" s="12"/>
      <c r="P1458" s="12"/>
      <c r="Q1458" s="12"/>
      <c r="R1458" s="12"/>
      <c r="S1458" s="12"/>
      <c r="T1458" s="12"/>
    </row>
    <row r="1459">
      <c r="A1459" s="9">
        <v>43249.0</v>
      </c>
      <c r="B1459" s="23" t="s">
        <v>2138</v>
      </c>
      <c r="C1459" s="23" t="s">
        <v>2139</v>
      </c>
      <c r="D1459" s="23">
        <v>7.5</v>
      </c>
      <c r="E1459" s="11">
        <v>1.0</v>
      </c>
      <c r="F1459" s="10">
        <v>10.0</v>
      </c>
      <c r="G1459" s="11">
        <f t="shared" si="541"/>
        <v>-1</v>
      </c>
      <c r="H1459" s="11">
        <f t="shared" si="2"/>
        <v>218.0625</v>
      </c>
      <c r="I1459" s="11">
        <v>12.55</v>
      </c>
      <c r="J1459" s="11"/>
      <c r="K1459" s="11">
        <f t="shared" si="542"/>
        <v>-1</v>
      </c>
      <c r="L1459" s="11">
        <f t="shared" si="4"/>
        <v>235.84775</v>
      </c>
      <c r="M1459" s="12"/>
      <c r="N1459" s="12"/>
      <c r="O1459" s="12"/>
      <c r="P1459" s="12"/>
      <c r="Q1459" s="12"/>
      <c r="R1459" s="12"/>
      <c r="S1459" s="12"/>
      <c r="T1459" s="12"/>
    </row>
    <row r="1460">
      <c r="A1460" s="9">
        <v>43250.0</v>
      </c>
      <c r="B1460" s="23" t="s">
        <v>1698</v>
      </c>
      <c r="C1460" s="23" t="s">
        <v>2140</v>
      </c>
      <c r="D1460" s="23">
        <v>3.0</v>
      </c>
      <c r="E1460" s="11">
        <v>1.0</v>
      </c>
      <c r="F1460" s="10">
        <v>1.0</v>
      </c>
      <c r="G1460" s="11">
        <f>E1460*(D1460-1)</f>
        <v>2</v>
      </c>
      <c r="H1460" s="11">
        <f t="shared" si="2"/>
        <v>220.0625</v>
      </c>
      <c r="I1460" s="11">
        <v>4.8</v>
      </c>
      <c r="J1460" s="11"/>
      <c r="K1460" s="11">
        <f>E1460*(I1460-1)*0.95</f>
        <v>3.61</v>
      </c>
      <c r="L1460" s="11">
        <f t="shared" si="4"/>
        <v>239.45775</v>
      </c>
      <c r="M1460" s="12"/>
      <c r="N1460" s="12"/>
      <c r="O1460" s="12"/>
      <c r="P1460" s="12"/>
      <c r="Q1460" s="12"/>
      <c r="R1460" s="12"/>
      <c r="S1460" s="12"/>
      <c r="T1460" s="12"/>
    </row>
    <row r="1461">
      <c r="A1461" s="9">
        <v>43250.0</v>
      </c>
      <c r="B1461" s="23" t="s">
        <v>1698</v>
      </c>
      <c r="C1461" s="23" t="s">
        <v>2141</v>
      </c>
      <c r="D1461" s="23">
        <v>11.0</v>
      </c>
      <c r="E1461" s="11">
        <v>1.0</v>
      </c>
      <c r="F1461" s="10">
        <v>13.0</v>
      </c>
      <c r="G1461" s="11">
        <f>-E1461</f>
        <v>-1</v>
      </c>
      <c r="H1461" s="11">
        <f t="shared" si="2"/>
        <v>219.0625</v>
      </c>
      <c r="I1461" s="11">
        <v>10.78</v>
      </c>
      <c r="J1461" s="11"/>
      <c r="K1461" s="11">
        <f>-E1461</f>
        <v>-1</v>
      </c>
      <c r="L1461" s="11">
        <f t="shared" si="4"/>
        <v>238.45775</v>
      </c>
      <c r="M1461" s="12"/>
      <c r="N1461" s="12"/>
      <c r="O1461" s="12"/>
      <c r="P1461" s="12"/>
      <c r="Q1461" s="12"/>
      <c r="R1461" s="12"/>
      <c r="S1461" s="12"/>
      <c r="T1461" s="12"/>
    </row>
    <row r="1462">
      <c r="A1462" s="9">
        <v>43250.0</v>
      </c>
      <c r="B1462" s="23" t="s">
        <v>2142</v>
      </c>
      <c r="C1462" s="23" t="s">
        <v>2143</v>
      </c>
      <c r="D1462" s="23">
        <v>2.38</v>
      </c>
      <c r="E1462" s="11">
        <v>1.0</v>
      </c>
      <c r="F1462" s="10">
        <v>1.0</v>
      </c>
      <c r="G1462" s="11">
        <f>E1462*(D1462-1)</f>
        <v>1.38</v>
      </c>
      <c r="H1462" s="11">
        <f t="shared" si="2"/>
        <v>220.4425</v>
      </c>
      <c r="I1462" s="11">
        <v>2.11</v>
      </c>
      <c r="J1462" s="11"/>
      <c r="K1462" s="11">
        <f>E1462*(I1462-1)*0.95</f>
        <v>1.0545</v>
      </c>
      <c r="L1462" s="11">
        <f t="shared" si="4"/>
        <v>239.51225</v>
      </c>
      <c r="M1462" s="12"/>
      <c r="N1462" s="12"/>
      <c r="O1462" s="12"/>
      <c r="P1462" s="12"/>
      <c r="Q1462" s="12"/>
      <c r="R1462" s="12"/>
      <c r="S1462" s="12"/>
      <c r="T1462" s="12"/>
    </row>
    <row r="1463">
      <c r="A1463" s="9">
        <v>43250.0</v>
      </c>
      <c r="B1463" s="23" t="s">
        <v>2144</v>
      </c>
      <c r="C1463" s="23" t="s">
        <v>2145</v>
      </c>
      <c r="D1463" s="23">
        <v>15.0</v>
      </c>
      <c r="E1463" s="11">
        <v>1.0</v>
      </c>
      <c r="F1463" s="10">
        <v>4.0</v>
      </c>
      <c r="G1463" s="11">
        <f t="shared" ref="G1463:G1464" si="543">-E1463</f>
        <v>-1</v>
      </c>
      <c r="H1463" s="11">
        <f t="shared" si="2"/>
        <v>219.4425</v>
      </c>
      <c r="I1463" s="11">
        <v>22.4</v>
      </c>
      <c r="J1463" s="11"/>
      <c r="K1463" s="11">
        <f t="shared" ref="K1463:K1464" si="544">-E1463</f>
        <v>-1</v>
      </c>
      <c r="L1463" s="11">
        <f t="shared" si="4"/>
        <v>238.51225</v>
      </c>
      <c r="M1463" s="12"/>
      <c r="N1463" s="12"/>
      <c r="O1463" s="12"/>
      <c r="P1463" s="12"/>
      <c r="Q1463" s="12"/>
      <c r="R1463" s="12"/>
      <c r="S1463" s="12"/>
      <c r="T1463" s="12"/>
    </row>
    <row r="1464">
      <c r="A1464" s="9">
        <v>43250.0</v>
      </c>
      <c r="B1464" s="23" t="s">
        <v>2144</v>
      </c>
      <c r="C1464" s="23" t="s">
        <v>2146</v>
      </c>
      <c r="D1464" s="23">
        <v>4.33</v>
      </c>
      <c r="E1464" s="11">
        <v>1.0</v>
      </c>
      <c r="F1464" s="10" t="s">
        <v>42</v>
      </c>
      <c r="G1464" s="11">
        <f t="shared" si="543"/>
        <v>-1</v>
      </c>
      <c r="H1464" s="11">
        <f t="shared" si="2"/>
        <v>218.4425</v>
      </c>
      <c r="I1464" s="11">
        <v>5.1</v>
      </c>
      <c r="J1464" s="11"/>
      <c r="K1464" s="11">
        <f t="shared" si="544"/>
        <v>-1</v>
      </c>
      <c r="L1464" s="11">
        <f t="shared" si="4"/>
        <v>237.51225</v>
      </c>
      <c r="M1464" s="12"/>
      <c r="N1464" s="12"/>
      <c r="O1464" s="12"/>
      <c r="P1464" s="12"/>
      <c r="Q1464" s="12"/>
      <c r="R1464" s="12"/>
      <c r="S1464" s="12"/>
      <c r="T1464" s="12"/>
    </row>
    <row r="1465">
      <c r="A1465" s="9">
        <v>43250.0</v>
      </c>
      <c r="B1465" s="23" t="s">
        <v>2147</v>
      </c>
      <c r="C1465" s="23" t="s">
        <v>2148</v>
      </c>
      <c r="D1465" s="23">
        <v>23.0</v>
      </c>
      <c r="E1465" s="11">
        <v>1.0</v>
      </c>
      <c r="F1465" s="10">
        <v>1.0</v>
      </c>
      <c r="G1465" s="11">
        <f>((E1465/2)*(D1465-1))+((E1465/2)*((D1465-1)/4))</f>
        <v>13.75</v>
      </c>
      <c r="H1465" s="11">
        <f t="shared" si="2"/>
        <v>232.1925</v>
      </c>
      <c r="I1465" s="11">
        <v>30.0</v>
      </c>
      <c r="J1465" s="11"/>
      <c r="K1465" s="11">
        <f>(((E1465/2)*(I1465-1))+((E1465/2)*((I1465-1)/4))*0.95)</f>
        <v>17.94375</v>
      </c>
      <c r="L1465" s="11">
        <f t="shared" si="4"/>
        <v>255.456</v>
      </c>
      <c r="M1465" s="12"/>
      <c r="N1465" s="12"/>
      <c r="O1465" s="12"/>
      <c r="P1465" s="12"/>
      <c r="Q1465" s="12"/>
      <c r="R1465" s="12"/>
      <c r="S1465" s="12"/>
      <c r="T1465" s="12"/>
    </row>
    <row r="1466">
      <c r="A1466" s="9">
        <v>43250.0</v>
      </c>
      <c r="B1466" s="23" t="s">
        <v>2147</v>
      </c>
      <c r="C1466" s="23" t="s">
        <v>2149</v>
      </c>
      <c r="D1466" s="23">
        <v>5.5</v>
      </c>
      <c r="E1466" s="11">
        <v>1.0</v>
      </c>
      <c r="F1466" s="10">
        <v>5.0</v>
      </c>
      <c r="G1466" s="11">
        <f>-E1466</f>
        <v>-1</v>
      </c>
      <c r="H1466" s="11">
        <f t="shared" si="2"/>
        <v>231.1925</v>
      </c>
      <c r="I1466" s="11">
        <v>4.75</v>
      </c>
      <c r="J1466" s="11"/>
      <c r="K1466" s="11">
        <f>-E1466</f>
        <v>-1</v>
      </c>
      <c r="L1466" s="11">
        <f t="shared" si="4"/>
        <v>254.456</v>
      </c>
      <c r="M1466" s="12"/>
      <c r="N1466" s="12"/>
      <c r="O1466" s="12"/>
      <c r="P1466" s="12"/>
      <c r="Q1466" s="12"/>
      <c r="R1466" s="12"/>
      <c r="S1466" s="12"/>
      <c r="T1466" s="12"/>
    </row>
    <row r="1467">
      <c r="A1467" s="9">
        <v>43250.0</v>
      </c>
      <c r="B1467" s="23" t="s">
        <v>2150</v>
      </c>
      <c r="C1467" s="23" t="s">
        <v>2151</v>
      </c>
      <c r="D1467" s="23">
        <v>7.0</v>
      </c>
      <c r="E1467" s="11">
        <v>1.0</v>
      </c>
      <c r="F1467" s="10">
        <v>1.0</v>
      </c>
      <c r="G1467" s="11">
        <f>((E1467/2)*(D1467-1))+((E1467/2)*((D1467-1)/4))</f>
        <v>3.75</v>
      </c>
      <c r="H1467" s="11">
        <f t="shared" si="2"/>
        <v>234.9425</v>
      </c>
      <c r="I1467" s="11">
        <v>2.86</v>
      </c>
      <c r="J1467" s="11"/>
      <c r="K1467" s="11">
        <f>(((E1467/2)*(I1467-1))+((E1467/2)*((I1467-1)/4))*0.95)</f>
        <v>1.150875</v>
      </c>
      <c r="L1467" s="11">
        <f t="shared" si="4"/>
        <v>255.606875</v>
      </c>
      <c r="M1467" s="12"/>
      <c r="N1467" s="12"/>
      <c r="O1467" s="12"/>
      <c r="P1467" s="12"/>
      <c r="Q1467" s="12"/>
      <c r="R1467" s="12"/>
      <c r="S1467" s="12"/>
      <c r="T1467" s="12"/>
    </row>
    <row r="1468">
      <c r="A1468" s="9">
        <v>43250.0</v>
      </c>
      <c r="B1468" s="23" t="s">
        <v>2150</v>
      </c>
      <c r="C1468" s="23" t="s">
        <v>2152</v>
      </c>
      <c r="D1468" s="23">
        <v>6.0</v>
      </c>
      <c r="E1468" s="11">
        <v>1.0</v>
      </c>
      <c r="F1468" s="10">
        <v>2.0</v>
      </c>
      <c r="G1468" s="11">
        <f>((E1468/2)*((D1468-1)/4))-(E1468/2)</f>
        <v>0.125</v>
      </c>
      <c r="H1468" s="11">
        <f t="shared" si="2"/>
        <v>235.0675</v>
      </c>
      <c r="I1468" s="11">
        <v>4.1</v>
      </c>
      <c r="J1468" s="11"/>
      <c r="K1468" s="11">
        <f>(((E1468/2)*((I1468-1)/4))*0.95)-(E1468/2)</f>
        <v>-0.131875</v>
      </c>
      <c r="L1468" s="11">
        <f t="shared" si="4"/>
        <v>255.475</v>
      </c>
      <c r="M1468" s="12"/>
      <c r="N1468" s="12"/>
      <c r="O1468" s="12"/>
      <c r="P1468" s="12"/>
      <c r="Q1468" s="12"/>
      <c r="R1468" s="12"/>
      <c r="S1468" s="12"/>
      <c r="T1468" s="12"/>
    </row>
    <row r="1469">
      <c r="A1469" s="9">
        <v>43251.0</v>
      </c>
      <c r="B1469" s="23" t="s">
        <v>2153</v>
      </c>
      <c r="C1469" s="23" t="s">
        <v>2154</v>
      </c>
      <c r="D1469" s="23">
        <v>3.25</v>
      </c>
      <c r="E1469" s="11">
        <v>1.0</v>
      </c>
      <c r="F1469" s="10">
        <v>2.0</v>
      </c>
      <c r="G1469" s="11">
        <f t="shared" ref="G1469:G1470" si="545">-E1469</f>
        <v>-1</v>
      </c>
      <c r="H1469" s="11">
        <f t="shared" si="2"/>
        <v>234.0675</v>
      </c>
      <c r="I1469" s="11">
        <v>3.29</v>
      </c>
      <c r="J1469" s="11"/>
      <c r="K1469" s="11">
        <f t="shared" ref="K1469:K1470" si="546">-E1469</f>
        <v>-1</v>
      </c>
      <c r="L1469" s="11">
        <f t="shared" si="4"/>
        <v>254.475</v>
      </c>
      <c r="M1469" s="12"/>
      <c r="N1469" s="12"/>
      <c r="O1469" s="12"/>
      <c r="P1469" s="12"/>
      <c r="Q1469" s="12"/>
      <c r="R1469" s="12"/>
      <c r="S1469" s="12"/>
      <c r="T1469" s="12"/>
    </row>
    <row r="1470">
      <c r="A1470" s="9">
        <v>43251.0</v>
      </c>
      <c r="B1470" s="23" t="s">
        <v>2155</v>
      </c>
      <c r="C1470" s="23" t="s">
        <v>2156</v>
      </c>
      <c r="D1470" s="23">
        <v>10.0</v>
      </c>
      <c r="E1470" s="11">
        <v>1.0</v>
      </c>
      <c r="F1470" s="10">
        <v>3.0</v>
      </c>
      <c r="G1470" s="11">
        <f t="shared" si="545"/>
        <v>-1</v>
      </c>
      <c r="H1470" s="11">
        <f t="shared" si="2"/>
        <v>233.0675</v>
      </c>
      <c r="I1470" s="11">
        <v>6.4</v>
      </c>
      <c r="J1470" s="11"/>
      <c r="K1470" s="11">
        <f t="shared" si="546"/>
        <v>-1</v>
      </c>
      <c r="L1470" s="11">
        <f t="shared" si="4"/>
        <v>253.475</v>
      </c>
      <c r="M1470" s="12"/>
      <c r="N1470" s="12"/>
      <c r="O1470" s="12"/>
      <c r="P1470" s="12"/>
      <c r="Q1470" s="12"/>
      <c r="R1470" s="12"/>
      <c r="S1470" s="12"/>
      <c r="T1470" s="12"/>
    </row>
    <row r="1471">
      <c r="A1471" s="9">
        <v>43251.0</v>
      </c>
      <c r="B1471" s="23" t="s">
        <v>1483</v>
      </c>
      <c r="C1471" s="23" t="s">
        <v>2157</v>
      </c>
      <c r="D1471" s="23">
        <v>5.5</v>
      </c>
      <c r="E1471" s="11">
        <v>1.0</v>
      </c>
      <c r="F1471" s="10">
        <v>2.0</v>
      </c>
      <c r="G1471" s="11">
        <f t="shared" ref="G1471:G1472" si="547">((E1471/2)*((D1471-1)/4))-(E1471/2)</f>
        <v>0.0625</v>
      </c>
      <c r="H1471" s="11">
        <f t="shared" si="2"/>
        <v>233.13</v>
      </c>
      <c r="I1471" s="11">
        <v>4.6</v>
      </c>
      <c r="J1471" s="11"/>
      <c r="K1471" s="11">
        <f t="shared" ref="K1471:K1472" si="548">(((E1471/2)*((I1471-1)/4))*0.95)-(E1471/2)</f>
        <v>-0.0725</v>
      </c>
      <c r="L1471" s="11">
        <f t="shared" si="4"/>
        <v>253.4025</v>
      </c>
      <c r="M1471" s="12"/>
      <c r="N1471" s="12"/>
      <c r="O1471" s="12"/>
      <c r="P1471" s="12"/>
      <c r="Q1471" s="12"/>
      <c r="R1471" s="12"/>
      <c r="S1471" s="12"/>
      <c r="T1471" s="12"/>
    </row>
    <row r="1472">
      <c r="A1472" s="9">
        <v>43251.0</v>
      </c>
      <c r="B1472" s="23" t="s">
        <v>1483</v>
      </c>
      <c r="C1472" s="23" t="s">
        <v>2158</v>
      </c>
      <c r="D1472" s="23">
        <v>11.0</v>
      </c>
      <c r="E1472" s="11">
        <v>1.0</v>
      </c>
      <c r="F1472" s="10">
        <v>3.0</v>
      </c>
      <c r="G1472" s="11">
        <f t="shared" si="547"/>
        <v>0.75</v>
      </c>
      <c r="H1472" s="11">
        <f t="shared" si="2"/>
        <v>233.88</v>
      </c>
      <c r="I1472" s="11">
        <v>11.0</v>
      </c>
      <c r="J1472" s="11"/>
      <c r="K1472" s="11">
        <f t="shared" si="548"/>
        <v>0.6875</v>
      </c>
      <c r="L1472" s="11">
        <f t="shared" si="4"/>
        <v>254.09</v>
      </c>
      <c r="M1472" s="12"/>
      <c r="N1472" s="12"/>
      <c r="O1472" s="12"/>
      <c r="P1472" s="12"/>
      <c r="Q1472" s="12"/>
      <c r="R1472" s="12"/>
      <c r="S1472" s="12"/>
      <c r="T1472" s="12"/>
    </row>
    <row r="1473">
      <c r="A1473" s="9">
        <v>43251.0</v>
      </c>
      <c r="B1473" s="23" t="s">
        <v>2159</v>
      </c>
      <c r="C1473" s="23" t="s">
        <v>2160</v>
      </c>
      <c r="D1473" s="23">
        <v>5.0</v>
      </c>
      <c r="E1473" s="11">
        <v>1.0</v>
      </c>
      <c r="F1473" s="10">
        <v>1.0</v>
      </c>
      <c r="G1473" s="11">
        <f>((E1473/2)*(D1473-1))+((E1473/2)*((D1473-1)/4))</f>
        <v>2.5</v>
      </c>
      <c r="H1473" s="11">
        <f t="shared" si="2"/>
        <v>236.38</v>
      </c>
      <c r="I1473" s="11">
        <v>4.2</v>
      </c>
      <c r="J1473" s="11"/>
      <c r="K1473" s="11">
        <f>(((E1473/2)*(I1473-1))+((E1473/2)*((I1473-1)/4))*0.95)</f>
        <v>1.98</v>
      </c>
      <c r="L1473" s="11">
        <f t="shared" si="4"/>
        <v>256.07</v>
      </c>
      <c r="M1473" s="12"/>
      <c r="N1473" s="12"/>
      <c r="O1473" s="12"/>
      <c r="P1473" s="12"/>
      <c r="Q1473" s="12"/>
      <c r="R1473" s="12"/>
      <c r="S1473" s="12"/>
      <c r="T1473" s="12"/>
    </row>
    <row r="1474">
      <c r="A1474" s="9">
        <v>43251.0</v>
      </c>
      <c r="B1474" s="23" t="s">
        <v>2161</v>
      </c>
      <c r="C1474" s="23" t="s">
        <v>2162</v>
      </c>
      <c r="D1474" s="23">
        <v>5.0</v>
      </c>
      <c r="E1474" s="11">
        <v>1.0</v>
      </c>
      <c r="F1474" s="10">
        <v>3.0</v>
      </c>
      <c r="G1474" s="11">
        <f t="shared" ref="G1474:G1478" si="549">-E1474</f>
        <v>-1</v>
      </c>
      <c r="H1474" s="11">
        <f t="shared" si="2"/>
        <v>235.38</v>
      </c>
      <c r="I1474" s="11">
        <v>3.75</v>
      </c>
      <c r="J1474" s="11"/>
      <c r="K1474" s="11">
        <f t="shared" ref="K1474:K1475" si="550">-E1474</f>
        <v>-1</v>
      </c>
      <c r="L1474" s="11">
        <f t="shared" si="4"/>
        <v>255.07</v>
      </c>
      <c r="M1474" s="12"/>
      <c r="N1474" s="12"/>
      <c r="O1474" s="12"/>
      <c r="P1474" s="12"/>
      <c r="Q1474" s="12"/>
      <c r="R1474" s="12"/>
      <c r="S1474" s="12"/>
      <c r="T1474" s="12"/>
    </row>
    <row r="1475">
      <c r="A1475" s="9">
        <v>43251.0</v>
      </c>
      <c r="B1475" s="23" t="s">
        <v>2163</v>
      </c>
      <c r="C1475" s="23" t="s">
        <v>2075</v>
      </c>
      <c r="D1475" s="23">
        <v>6.0</v>
      </c>
      <c r="E1475" s="11">
        <v>1.0</v>
      </c>
      <c r="F1475" s="10">
        <v>10.0</v>
      </c>
      <c r="G1475" s="11">
        <f t="shared" si="549"/>
        <v>-1</v>
      </c>
      <c r="H1475" s="11">
        <f t="shared" si="2"/>
        <v>234.38</v>
      </c>
      <c r="I1475" s="11">
        <v>7.98</v>
      </c>
      <c r="J1475" s="11"/>
      <c r="K1475" s="11">
        <f t="shared" si="550"/>
        <v>-1</v>
      </c>
      <c r="L1475" s="11">
        <f t="shared" si="4"/>
        <v>254.07</v>
      </c>
      <c r="M1475" s="12"/>
      <c r="N1475" s="12"/>
      <c r="O1475" s="12"/>
      <c r="P1475" s="12"/>
      <c r="Q1475" s="12"/>
      <c r="R1475" s="12"/>
      <c r="S1475" s="12"/>
      <c r="T1475" s="12"/>
    </row>
    <row r="1476">
      <c r="A1476" s="9">
        <v>43251.0</v>
      </c>
      <c r="B1476" s="23" t="s">
        <v>2164</v>
      </c>
      <c r="C1476" s="23" t="s">
        <v>2165</v>
      </c>
      <c r="D1476" s="23">
        <v>5.0</v>
      </c>
      <c r="E1476" s="11">
        <v>1.0</v>
      </c>
      <c r="F1476" s="10">
        <v>3.0</v>
      </c>
      <c r="G1476" s="11">
        <f t="shared" si="549"/>
        <v>-1</v>
      </c>
      <c r="H1476" s="11">
        <f t="shared" si="2"/>
        <v>233.38</v>
      </c>
      <c r="I1476" s="11">
        <v>9.85</v>
      </c>
      <c r="J1476" s="11"/>
      <c r="K1476" s="11">
        <f>(((E1476/2)*((I1476-1)/4))*0.95)-(E1476/2)</f>
        <v>0.5509375</v>
      </c>
      <c r="L1476" s="11">
        <f t="shared" si="4"/>
        <v>254.6209375</v>
      </c>
      <c r="M1476" s="12"/>
      <c r="N1476" s="12"/>
      <c r="O1476" s="12"/>
      <c r="P1476" s="12"/>
      <c r="Q1476" s="12"/>
      <c r="R1476" s="12"/>
      <c r="S1476" s="12"/>
      <c r="T1476" s="12"/>
    </row>
    <row r="1477">
      <c r="A1477" s="9">
        <v>43251.0</v>
      </c>
      <c r="B1477" s="23" t="s">
        <v>2166</v>
      </c>
      <c r="C1477" s="23" t="s">
        <v>2167</v>
      </c>
      <c r="D1477" s="23">
        <v>6.0</v>
      </c>
      <c r="E1477" s="11">
        <v>1.0</v>
      </c>
      <c r="F1477" s="10">
        <v>7.0</v>
      </c>
      <c r="G1477" s="11">
        <f t="shared" si="549"/>
        <v>-1</v>
      </c>
      <c r="H1477" s="11">
        <f t="shared" si="2"/>
        <v>232.38</v>
      </c>
      <c r="I1477" s="11">
        <v>4.58</v>
      </c>
      <c r="J1477" s="11"/>
      <c r="K1477" s="11">
        <f t="shared" ref="K1477:K1478" si="551">-E1477</f>
        <v>-1</v>
      </c>
      <c r="L1477" s="11">
        <f t="shared" si="4"/>
        <v>253.6209375</v>
      </c>
      <c r="M1477" s="12"/>
      <c r="N1477" s="12"/>
      <c r="O1477" s="12"/>
      <c r="P1477" s="12"/>
      <c r="Q1477" s="12"/>
      <c r="R1477" s="12"/>
      <c r="S1477" s="12"/>
      <c r="T1477" s="12"/>
    </row>
    <row r="1478">
      <c r="A1478" s="9">
        <v>43251.0</v>
      </c>
      <c r="B1478" s="23" t="s">
        <v>2166</v>
      </c>
      <c r="C1478" s="23" t="s">
        <v>1136</v>
      </c>
      <c r="D1478" s="23">
        <v>7.5</v>
      </c>
      <c r="E1478" s="11">
        <v>1.0</v>
      </c>
      <c r="F1478" s="10">
        <v>9.0</v>
      </c>
      <c r="G1478" s="11">
        <f t="shared" si="549"/>
        <v>-1</v>
      </c>
      <c r="H1478" s="11">
        <f t="shared" si="2"/>
        <v>231.38</v>
      </c>
      <c r="I1478" s="11">
        <v>8.85</v>
      </c>
      <c r="J1478" s="11"/>
      <c r="K1478" s="11">
        <f t="shared" si="551"/>
        <v>-1</v>
      </c>
      <c r="L1478" s="11">
        <f t="shared" si="4"/>
        <v>252.6209375</v>
      </c>
      <c r="M1478" s="12"/>
      <c r="N1478" s="12"/>
      <c r="O1478" s="12"/>
      <c r="P1478" s="12"/>
      <c r="Q1478" s="12"/>
      <c r="R1478" s="12"/>
      <c r="S1478" s="12"/>
      <c r="T1478" s="12"/>
    </row>
    <row r="1479">
      <c r="A1479" s="9">
        <v>43251.0</v>
      </c>
      <c r="B1479" s="23" t="s">
        <v>2136</v>
      </c>
      <c r="C1479" s="23" t="s">
        <v>2168</v>
      </c>
      <c r="D1479" s="23">
        <v>5.5</v>
      </c>
      <c r="E1479" s="11">
        <v>1.0</v>
      </c>
      <c r="F1479" s="10">
        <v>1.0</v>
      </c>
      <c r="G1479" s="11">
        <f>((E1479/2)*(D1479-1))+((E1479/2)*((D1479-1)/4))</f>
        <v>2.8125</v>
      </c>
      <c r="H1479" s="11">
        <f t="shared" si="2"/>
        <v>234.1925</v>
      </c>
      <c r="I1479" s="11">
        <v>4.9</v>
      </c>
      <c r="J1479" s="11"/>
      <c r="K1479" s="11">
        <f>(((E1479/2)*(I1479-1))+((E1479/2)*((I1479-1)/4))*0.95)</f>
        <v>2.413125</v>
      </c>
      <c r="L1479" s="11">
        <f t="shared" si="4"/>
        <v>255.0340625</v>
      </c>
      <c r="M1479" s="12"/>
      <c r="N1479" s="12"/>
      <c r="O1479" s="12"/>
      <c r="P1479" s="12"/>
      <c r="Q1479" s="12"/>
      <c r="R1479" s="12"/>
      <c r="S1479" s="12"/>
      <c r="T1479" s="12"/>
    </row>
    <row r="1480">
      <c r="A1480" s="9">
        <v>43251.0</v>
      </c>
      <c r="B1480" s="23" t="s">
        <v>2169</v>
      </c>
      <c r="C1480" s="23" t="s">
        <v>2170</v>
      </c>
      <c r="D1480" s="23">
        <v>5.5</v>
      </c>
      <c r="E1480" s="11">
        <v>1.0</v>
      </c>
      <c r="F1480" s="10">
        <v>4.0</v>
      </c>
      <c r="G1480" s="11">
        <f t="shared" ref="G1480:G1485" si="552">-E1480</f>
        <v>-1</v>
      </c>
      <c r="H1480" s="11">
        <f t="shared" si="2"/>
        <v>233.1925</v>
      </c>
      <c r="I1480" s="11">
        <v>4.5</v>
      </c>
      <c r="J1480" s="11"/>
      <c r="K1480" s="11">
        <f>-E1480</f>
        <v>-1</v>
      </c>
      <c r="L1480" s="11">
        <f t="shared" si="4"/>
        <v>254.0340625</v>
      </c>
      <c r="M1480" s="12"/>
      <c r="N1480" s="12"/>
      <c r="O1480" s="12"/>
      <c r="P1480" s="12"/>
      <c r="Q1480" s="12"/>
      <c r="R1480" s="12"/>
      <c r="S1480" s="12"/>
      <c r="T1480" s="12"/>
    </row>
    <row r="1481">
      <c r="A1481" s="9">
        <v>43252.0</v>
      </c>
      <c r="B1481" s="23" t="s">
        <v>2171</v>
      </c>
      <c r="C1481" s="23" t="s">
        <v>2172</v>
      </c>
      <c r="D1481" s="23">
        <v>2.88</v>
      </c>
      <c r="E1481" s="11">
        <v>1.0</v>
      </c>
      <c r="F1481" s="10">
        <v>1.0</v>
      </c>
      <c r="G1481" s="11">
        <f t="shared" si="552"/>
        <v>-1</v>
      </c>
      <c r="H1481" s="11">
        <f t="shared" si="2"/>
        <v>232.1925</v>
      </c>
      <c r="I1481" s="11">
        <v>3.5</v>
      </c>
      <c r="J1481" s="11"/>
      <c r="K1481" s="11">
        <f>E1481*(I1481-1)*0.95</f>
        <v>2.375</v>
      </c>
      <c r="L1481" s="11">
        <f t="shared" si="4"/>
        <v>256.4090625</v>
      </c>
      <c r="M1481" s="12"/>
      <c r="N1481" s="12"/>
      <c r="O1481" s="12"/>
      <c r="P1481" s="12"/>
      <c r="Q1481" s="12"/>
      <c r="R1481" s="12"/>
      <c r="S1481" s="12"/>
      <c r="T1481" s="12"/>
    </row>
    <row r="1482">
      <c r="A1482" s="9">
        <v>43252.0</v>
      </c>
      <c r="B1482" s="23" t="s">
        <v>2173</v>
      </c>
      <c r="C1482" s="23" t="s">
        <v>2174</v>
      </c>
      <c r="D1482" s="23">
        <v>6.0</v>
      </c>
      <c r="E1482" s="11">
        <v>1.0</v>
      </c>
      <c r="F1482" s="10" t="s">
        <v>67</v>
      </c>
      <c r="G1482" s="11">
        <f t="shared" si="552"/>
        <v>-1</v>
      </c>
      <c r="H1482" s="11">
        <f t="shared" si="2"/>
        <v>231.1925</v>
      </c>
      <c r="I1482" s="11">
        <v>5.28</v>
      </c>
      <c r="J1482" s="11"/>
      <c r="K1482" s="11">
        <f t="shared" ref="K1482:K1485" si="553">-E1482</f>
        <v>-1</v>
      </c>
      <c r="L1482" s="11">
        <f t="shared" si="4"/>
        <v>255.4090625</v>
      </c>
      <c r="M1482" s="12"/>
      <c r="N1482" s="12"/>
      <c r="O1482" s="12"/>
      <c r="P1482" s="12"/>
      <c r="Q1482" s="12"/>
      <c r="R1482" s="12"/>
      <c r="S1482" s="12"/>
      <c r="T1482" s="12"/>
    </row>
    <row r="1483">
      <c r="A1483" s="9">
        <v>43252.0</v>
      </c>
      <c r="B1483" s="23" t="s">
        <v>2175</v>
      </c>
      <c r="C1483" s="23" t="s">
        <v>2176</v>
      </c>
      <c r="D1483" s="23">
        <v>11.0</v>
      </c>
      <c r="E1483" s="11">
        <v>1.0</v>
      </c>
      <c r="F1483" s="10">
        <v>4.0</v>
      </c>
      <c r="G1483" s="11">
        <f t="shared" si="552"/>
        <v>-1</v>
      </c>
      <c r="H1483" s="11">
        <f t="shared" si="2"/>
        <v>230.1925</v>
      </c>
      <c r="I1483" s="11">
        <v>35.68</v>
      </c>
      <c r="J1483" s="11"/>
      <c r="K1483" s="11">
        <f t="shared" si="553"/>
        <v>-1</v>
      </c>
      <c r="L1483" s="11">
        <f t="shared" si="4"/>
        <v>254.4090625</v>
      </c>
      <c r="M1483" s="12"/>
      <c r="N1483" s="12"/>
      <c r="O1483" s="12"/>
      <c r="P1483" s="12"/>
      <c r="Q1483" s="12"/>
      <c r="R1483" s="12"/>
      <c r="S1483" s="12"/>
      <c r="T1483" s="12"/>
    </row>
    <row r="1484">
      <c r="A1484" s="9">
        <v>43252.0</v>
      </c>
      <c r="B1484" s="23" t="s">
        <v>2175</v>
      </c>
      <c r="C1484" s="23" t="s">
        <v>2177</v>
      </c>
      <c r="D1484" s="23">
        <v>19.0</v>
      </c>
      <c r="E1484" s="11">
        <v>1.0</v>
      </c>
      <c r="F1484" s="10">
        <v>7.0</v>
      </c>
      <c r="G1484" s="11">
        <f t="shared" si="552"/>
        <v>-1</v>
      </c>
      <c r="H1484" s="11">
        <f t="shared" si="2"/>
        <v>229.1925</v>
      </c>
      <c r="I1484" s="11">
        <v>8.14</v>
      </c>
      <c r="J1484" s="11"/>
      <c r="K1484" s="11">
        <f t="shared" si="553"/>
        <v>-1</v>
      </c>
      <c r="L1484" s="11">
        <f t="shared" si="4"/>
        <v>253.4090625</v>
      </c>
      <c r="M1484" s="12"/>
      <c r="N1484" s="12"/>
      <c r="O1484" s="12"/>
      <c r="P1484" s="12"/>
      <c r="Q1484" s="12"/>
      <c r="R1484" s="12"/>
      <c r="S1484" s="12"/>
      <c r="T1484" s="12"/>
    </row>
    <row r="1485">
      <c r="A1485" s="9">
        <v>43252.0</v>
      </c>
      <c r="B1485" s="23" t="s">
        <v>2175</v>
      </c>
      <c r="C1485" s="23" t="s">
        <v>2178</v>
      </c>
      <c r="D1485" s="23">
        <v>5.5</v>
      </c>
      <c r="E1485" s="11">
        <v>1.0</v>
      </c>
      <c r="F1485" s="10">
        <v>9.0</v>
      </c>
      <c r="G1485" s="11">
        <f t="shared" si="552"/>
        <v>-1</v>
      </c>
      <c r="H1485" s="11">
        <f t="shared" si="2"/>
        <v>228.1925</v>
      </c>
      <c r="I1485" s="11">
        <v>9.8</v>
      </c>
      <c r="J1485" s="11"/>
      <c r="K1485" s="11">
        <f t="shared" si="553"/>
        <v>-1</v>
      </c>
      <c r="L1485" s="11">
        <f t="shared" si="4"/>
        <v>252.4090625</v>
      </c>
      <c r="M1485" s="12"/>
      <c r="N1485" s="12"/>
      <c r="O1485" s="12"/>
      <c r="P1485" s="12"/>
      <c r="Q1485" s="12"/>
      <c r="R1485" s="12"/>
      <c r="S1485" s="12"/>
      <c r="T1485" s="12"/>
    </row>
    <row r="1486">
      <c r="A1486" s="9">
        <v>43252.0</v>
      </c>
      <c r="B1486" s="23" t="s">
        <v>2179</v>
      </c>
      <c r="C1486" s="23" t="s">
        <v>2180</v>
      </c>
      <c r="D1486" s="23">
        <v>5.5</v>
      </c>
      <c r="E1486" s="11">
        <v>1.0</v>
      </c>
      <c r="F1486" s="10">
        <v>1.0</v>
      </c>
      <c r="G1486" s="11">
        <f>((E1486/2)*(D1486-1))+((E1486/2)*((D1486-1)/4))</f>
        <v>2.8125</v>
      </c>
      <c r="H1486" s="11">
        <f t="shared" si="2"/>
        <v>231.005</v>
      </c>
      <c r="I1486" s="11">
        <v>9.0</v>
      </c>
      <c r="J1486" s="11"/>
      <c r="K1486" s="11">
        <f>(((E1486/2)*(I1486-1))+((E1486/2)*((I1486-1)/4))*0.95)</f>
        <v>4.95</v>
      </c>
      <c r="L1486" s="11">
        <f t="shared" si="4"/>
        <v>257.3590625</v>
      </c>
      <c r="M1486" s="12"/>
      <c r="N1486" s="12"/>
      <c r="O1486" s="12"/>
      <c r="P1486" s="12"/>
      <c r="Q1486" s="12"/>
      <c r="R1486" s="12"/>
      <c r="S1486" s="12"/>
      <c r="T1486" s="12"/>
    </row>
    <row r="1487">
      <c r="A1487" s="9">
        <v>43252.0</v>
      </c>
      <c r="B1487" s="23" t="s">
        <v>2181</v>
      </c>
      <c r="C1487" s="23" t="s">
        <v>2182</v>
      </c>
      <c r="D1487" s="23">
        <v>2.5</v>
      </c>
      <c r="E1487" s="11">
        <v>1.0</v>
      </c>
      <c r="F1487" s="10">
        <v>1.0</v>
      </c>
      <c r="G1487" s="11">
        <f t="shared" ref="G1487:G1488" si="554">-E1487</f>
        <v>-1</v>
      </c>
      <c r="H1487" s="11">
        <f t="shared" si="2"/>
        <v>230.005</v>
      </c>
      <c r="I1487" s="11">
        <v>2.42</v>
      </c>
      <c r="J1487" s="11"/>
      <c r="K1487" s="11">
        <f>E1487*(I1487-1)*0.95</f>
        <v>1.349</v>
      </c>
      <c r="L1487" s="11">
        <f t="shared" si="4"/>
        <v>258.7080625</v>
      </c>
      <c r="M1487" s="12"/>
      <c r="N1487" s="12"/>
      <c r="O1487" s="12"/>
      <c r="P1487" s="12"/>
      <c r="Q1487" s="12"/>
      <c r="R1487" s="12"/>
      <c r="S1487" s="12"/>
      <c r="T1487" s="12"/>
    </row>
    <row r="1488">
      <c r="A1488" s="9">
        <v>43252.0</v>
      </c>
      <c r="B1488" s="23" t="s">
        <v>2181</v>
      </c>
      <c r="C1488" s="23" t="s">
        <v>2183</v>
      </c>
      <c r="D1488" s="23">
        <v>26.0</v>
      </c>
      <c r="E1488" s="11">
        <v>1.0</v>
      </c>
      <c r="F1488" s="10">
        <v>7.0</v>
      </c>
      <c r="G1488" s="11">
        <f t="shared" si="554"/>
        <v>-1</v>
      </c>
      <c r="H1488" s="11">
        <f t="shared" si="2"/>
        <v>229.005</v>
      </c>
      <c r="I1488" s="11">
        <v>20.59</v>
      </c>
      <c r="J1488" s="11"/>
      <c r="K1488" s="11">
        <f>-E1488</f>
        <v>-1</v>
      </c>
      <c r="L1488" s="11">
        <f t="shared" si="4"/>
        <v>257.7080625</v>
      </c>
      <c r="M1488" s="12"/>
      <c r="N1488" s="12"/>
      <c r="O1488" s="12"/>
      <c r="P1488" s="12"/>
      <c r="Q1488" s="12"/>
      <c r="R1488" s="12"/>
      <c r="S1488" s="12"/>
      <c r="T1488" s="12"/>
    </row>
    <row r="1489">
      <c r="A1489" s="9">
        <v>43252.0</v>
      </c>
      <c r="B1489" s="23" t="s">
        <v>2184</v>
      </c>
      <c r="C1489" s="23" t="s">
        <v>2185</v>
      </c>
      <c r="D1489" s="23">
        <v>4.5</v>
      </c>
      <c r="E1489" s="11">
        <v>1.0</v>
      </c>
      <c r="F1489" s="10">
        <v>1.0</v>
      </c>
      <c r="G1489" s="11">
        <f>E1489*(D1489-1)</f>
        <v>3.5</v>
      </c>
      <c r="H1489" s="11">
        <f t="shared" si="2"/>
        <v>232.505</v>
      </c>
      <c r="I1489" s="11">
        <v>4.23</v>
      </c>
      <c r="J1489" s="11"/>
      <c r="K1489" s="11">
        <f>E1489*(I1489-1)*0.95</f>
        <v>3.0685</v>
      </c>
      <c r="L1489" s="11">
        <f t="shared" si="4"/>
        <v>260.7765625</v>
      </c>
      <c r="M1489" s="12"/>
      <c r="N1489" s="12"/>
      <c r="O1489" s="12"/>
      <c r="P1489" s="12"/>
      <c r="Q1489" s="12"/>
      <c r="R1489" s="12"/>
      <c r="S1489" s="12"/>
      <c r="T1489" s="12"/>
    </row>
    <row r="1490">
      <c r="A1490" s="9">
        <v>43252.0</v>
      </c>
      <c r="B1490" s="23" t="s">
        <v>2186</v>
      </c>
      <c r="C1490" s="23" t="s">
        <v>2187</v>
      </c>
      <c r="D1490" s="23">
        <v>15.0</v>
      </c>
      <c r="E1490" s="11">
        <v>1.0</v>
      </c>
      <c r="F1490" s="10" t="s">
        <v>42</v>
      </c>
      <c r="G1490" s="11">
        <f t="shared" ref="G1490:G1493" si="555">-E1490</f>
        <v>-1</v>
      </c>
      <c r="H1490" s="11">
        <f t="shared" si="2"/>
        <v>231.505</v>
      </c>
      <c r="I1490" s="11">
        <v>20.92</v>
      </c>
      <c r="J1490" s="11"/>
      <c r="K1490" s="11">
        <f t="shared" ref="K1490:K1493" si="556">-E1490</f>
        <v>-1</v>
      </c>
      <c r="L1490" s="11">
        <f t="shared" si="4"/>
        <v>259.7765625</v>
      </c>
      <c r="M1490" s="12"/>
      <c r="N1490" s="12"/>
      <c r="O1490" s="12"/>
      <c r="P1490" s="12"/>
      <c r="Q1490" s="12"/>
      <c r="R1490" s="12"/>
      <c r="S1490" s="12"/>
      <c r="T1490" s="12"/>
    </row>
    <row r="1491">
      <c r="A1491" s="9">
        <v>43252.0</v>
      </c>
      <c r="B1491" s="23" t="s">
        <v>2188</v>
      </c>
      <c r="C1491" s="23" t="s">
        <v>2189</v>
      </c>
      <c r="D1491" s="23">
        <v>6.5</v>
      </c>
      <c r="E1491" s="11">
        <v>1.0</v>
      </c>
      <c r="F1491" s="10">
        <v>4.0</v>
      </c>
      <c r="G1491" s="11">
        <f t="shared" si="555"/>
        <v>-1</v>
      </c>
      <c r="H1491" s="11">
        <f t="shared" si="2"/>
        <v>230.505</v>
      </c>
      <c r="I1491" s="11">
        <v>8.33</v>
      </c>
      <c r="J1491" s="11"/>
      <c r="K1491" s="11">
        <f t="shared" si="556"/>
        <v>-1</v>
      </c>
      <c r="L1491" s="11">
        <f t="shared" si="4"/>
        <v>258.7765625</v>
      </c>
      <c r="M1491" s="12"/>
      <c r="N1491" s="12"/>
      <c r="O1491" s="12"/>
      <c r="P1491" s="12"/>
      <c r="Q1491" s="12"/>
      <c r="R1491" s="12"/>
      <c r="S1491" s="12"/>
      <c r="T1491" s="12"/>
    </row>
    <row r="1492">
      <c r="A1492" s="25">
        <v>43253.0</v>
      </c>
      <c r="B1492" s="6" t="s">
        <v>2190</v>
      </c>
      <c r="C1492" s="6" t="s">
        <v>2191</v>
      </c>
      <c r="D1492" s="6">
        <v>8.0</v>
      </c>
      <c r="E1492" s="11">
        <v>1.0</v>
      </c>
      <c r="F1492" s="10">
        <v>8.0</v>
      </c>
      <c r="G1492" s="11">
        <f t="shared" si="555"/>
        <v>-1</v>
      </c>
      <c r="H1492" s="11">
        <f t="shared" si="2"/>
        <v>229.505</v>
      </c>
      <c r="I1492" s="11">
        <v>12.4</v>
      </c>
      <c r="J1492" s="11"/>
      <c r="K1492" s="11">
        <f t="shared" si="556"/>
        <v>-1</v>
      </c>
      <c r="L1492" s="11">
        <f t="shared" si="4"/>
        <v>257.7765625</v>
      </c>
      <c r="M1492" s="12"/>
      <c r="N1492" s="12"/>
      <c r="O1492" s="12"/>
      <c r="P1492" s="12"/>
      <c r="Q1492" s="12"/>
      <c r="R1492" s="12"/>
      <c r="S1492" s="12"/>
      <c r="T1492" s="12"/>
    </row>
    <row r="1493">
      <c r="A1493" s="25">
        <v>43253.0</v>
      </c>
      <c r="B1493" s="6" t="s">
        <v>2190</v>
      </c>
      <c r="C1493" s="6" t="s">
        <v>2192</v>
      </c>
      <c r="D1493" s="6">
        <v>6.0</v>
      </c>
      <c r="E1493" s="11">
        <v>1.0</v>
      </c>
      <c r="F1493" s="10" t="s">
        <v>42</v>
      </c>
      <c r="G1493" s="11">
        <f t="shared" si="555"/>
        <v>-1</v>
      </c>
      <c r="H1493" s="11">
        <f t="shared" si="2"/>
        <v>228.505</v>
      </c>
      <c r="I1493" s="11">
        <v>5.7</v>
      </c>
      <c r="J1493" s="11"/>
      <c r="K1493" s="11">
        <f t="shared" si="556"/>
        <v>-1</v>
      </c>
      <c r="L1493" s="11">
        <f t="shared" si="4"/>
        <v>256.7765625</v>
      </c>
      <c r="M1493" s="12"/>
      <c r="N1493" s="12"/>
      <c r="O1493" s="12"/>
      <c r="P1493" s="12"/>
      <c r="Q1493" s="12"/>
      <c r="R1493" s="12"/>
      <c r="S1493" s="12"/>
      <c r="T1493" s="12"/>
    </row>
    <row r="1494">
      <c r="A1494" s="25">
        <v>43253.0</v>
      </c>
      <c r="B1494" s="6" t="s">
        <v>2193</v>
      </c>
      <c r="C1494" s="6" t="s">
        <v>2194</v>
      </c>
      <c r="D1494" s="6">
        <v>13.0</v>
      </c>
      <c r="E1494" s="11">
        <v>1.0</v>
      </c>
      <c r="F1494" s="10">
        <v>3.0</v>
      </c>
      <c r="G1494" s="11">
        <f>((E1494/2)*((D1494-1)/4))-(E1494/2)</f>
        <v>1</v>
      </c>
      <c r="H1494" s="11">
        <f t="shared" si="2"/>
        <v>229.505</v>
      </c>
      <c r="I1494" s="11">
        <v>11.5</v>
      </c>
      <c r="J1494" s="11"/>
      <c r="K1494" s="11">
        <f>(((E1494/2)*((I1494-1)/4))*0.95)-(E1494/2)</f>
        <v>0.746875</v>
      </c>
      <c r="L1494" s="11">
        <f t="shared" si="4"/>
        <v>257.5234375</v>
      </c>
      <c r="M1494" s="12"/>
      <c r="N1494" s="12"/>
      <c r="O1494" s="12"/>
      <c r="P1494" s="12"/>
      <c r="Q1494" s="12"/>
      <c r="R1494" s="12"/>
      <c r="S1494" s="12"/>
      <c r="T1494" s="12"/>
    </row>
    <row r="1495">
      <c r="A1495" s="25">
        <v>43253.0</v>
      </c>
      <c r="B1495" s="6" t="s">
        <v>2195</v>
      </c>
      <c r="C1495" s="6" t="s">
        <v>2196</v>
      </c>
      <c r="D1495" s="6">
        <v>5.0</v>
      </c>
      <c r="E1495" s="11">
        <v>1.0</v>
      </c>
      <c r="F1495" s="10">
        <v>11.0</v>
      </c>
      <c r="G1495" s="11">
        <f t="shared" ref="G1495:G1503" si="557">-E1495</f>
        <v>-1</v>
      </c>
      <c r="H1495" s="11">
        <f t="shared" si="2"/>
        <v>228.505</v>
      </c>
      <c r="I1495" s="11">
        <v>5.3</v>
      </c>
      <c r="J1495" s="11"/>
      <c r="K1495" s="11">
        <f t="shared" ref="K1495:K1503" si="558">-E1495</f>
        <v>-1</v>
      </c>
      <c r="L1495" s="11">
        <f t="shared" si="4"/>
        <v>256.5234375</v>
      </c>
      <c r="M1495" s="12"/>
      <c r="N1495" s="12"/>
      <c r="O1495" s="12"/>
      <c r="P1495" s="12"/>
      <c r="Q1495" s="12"/>
      <c r="R1495" s="12"/>
      <c r="S1495" s="12"/>
      <c r="T1495" s="12"/>
    </row>
    <row r="1496">
      <c r="A1496" s="25">
        <v>43253.0</v>
      </c>
      <c r="B1496" s="6" t="s">
        <v>2197</v>
      </c>
      <c r="C1496" s="6" t="s">
        <v>2198</v>
      </c>
      <c r="D1496" s="6">
        <v>3.75</v>
      </c>
      <c r="E1496" s="11">
        <v>1.0</v>
      </c>
      <c r="F1496" s="10">
        <v>2.0</v>
      </c>
      <c r="G1496" s="11">
        <f t="shared" si="557"/>
        <v>-1</v>
      </c>
      <c r="H1496" s="11">
        <f t="shared" si="2"/>
        <v>227.505</v>
      </c>
      <c r="I1496" s="11">
        <v>2.28</v>
      </c>
      <c r="J1496" s="11"/>
      <c r="K1496" s="11">
        <f t="shared" si="558"/>
        <v>-1</v>
      </c>
      <c r="L1496" s="11">
        <f t="shared" si="4"/>
        <v>255.5234375</v>
      </c>
      <c r="M1496" s="12"/>
      <c r="N1496" s="12"/>
      <c r="O1496" s="12"/>
      <c r="P1496" s="12"/>
      <c r="Q1496" s="12"/>
      <c r="R1496" s="12"/>
      <c r="S1496" s="12"/>
      <c r="T1496" s="12"/>
    </row>
    <row r="1497">
      <c r="A1497" s="25">
        <v>43253.0</v>
      </c>
      <c r="B1497" s="6" t="s">
        <v>2199</v>
      </c>
      <c r="C1497" s="6" t="s">
        <v>2200</v>
      </c>
      <c r="D1497" s="6">
        <v>15.0</v>
      </c>
      <c r="E1497" s="11">
        <v>1.0</v>
      </c>
      <c r="F1497" s="10">
        <v>6.0</v>
      </c>
      <c r="G1497" s="11">
        <f t="shared" si="557"/>
        <v>-1</v>
      </c>
      <c r="H1497" s="11">
        <f t="shared" si="2"/>
        <v>226.505</v>
      </c>
      <c r="I1497" s="11">
        <v>10.5</v>
      </c>
      <c r="J1497" s="11"/>
      <c r="K1497" s="11">
        <f t="shared" si="558"/>
        <v>-1</v>
      </c>
      <c r="L1497" s="11">
        <f t="shared" si="4"/>
        <v>254.5234375</v>
      </c>
      <c r="M1497" s="12"/>
      <c r="N1497" s="12"/>
      <c r="O1497" s="12"/>
      <c r="P1497" s="12"/>
      <c r="Q1497" s="12"/>
      <c r="R1497" s="12"/>
      <c r="S1497" s="12"/>
      <c r="T1497" s="12"/>
    </row>
    <row r="1498">
      <c r="A1498" s="25">
        <v>43253.0</v>
      </c>
      <c r="B1498" s="6" t="s">
        <v>2201</v>
      </c>
      <c r="C1498" s="6" t="s">
        <v>2202</v>
      </c>
      <c r="D1498" s="6">
        <v>3.5</v>
      </c>
      <c r="E1498" s="11">
        <v>1.0</v>
      </c>
      <c r="F1498" s="10">
        <v>6.0</v>
      </c>
      <c r="G1498" s="11">
        <f t="shared" si="557"/>
        <v>-1</v>
      </c>
      <c r="H1498" s="11">
        <f t="shared" si="2"/>
        <v>225.505</v>
      </c>
      <c r="I1498" s="11">
        <v>5.3</v>
      </c>
      <c r="J1498" s="11"/>
      <c r="K1498" s="11">
        <f t="shared" si="558"/>
        <v>-1</v>
      </c>
      <c r="L1498" s="11">
        <f t="shared" si="4"/>
        <v>253.5234375</v>
      </c>
      <c r="M1498" s="12"/>
      <c r="N1498" s="12"/>
      <c r="O1498" s="12"/>
      <c r="P1498" s="12"/>
      <c r="Q1498" s="12"/>
      <c r="R1498" s="12"/>
      <c r="S1498" s="12"/>
      <c r="T1498" s="12"/>
    </row>
    <row r="1499">
      <c r="A1499" s="25">
        <v>43253.0</v>
      </c>
      <c r="B1499" s="6" t="s">
        <v>2203</v>
      </c>
      <c r="C1499" s="6" t="s">
        <v>2204</v>
      </c>
      <c r="D1499" s="6">
        <v>4.5</v>
      </c>
      <c r="E1499" s="11">
        <v>1.0</v>
      </c>
      <c r="F1499" s="10">
        <v>4.0</v>
      </c>
      <c r="G1499" s="11">
        <f t="shared" si="557"/>
        <v>-1</v>
      </c>
      <c r="H1499" s="11">
        <f t="shared" si="2"/>
        <v>224.505</v>
      </c>
      <c r="I1499" s="11">
        <v>5.39</v>
      </c>
      <c r="J1499" s="11"/>
      <c r="K1499" s="11">
        <f t="shared" si="558"/>
        <v>-1</v>
      </c>
      <c r="L1499" s="11">
        <f t="shared" si="4"/>
        <v>252.5234375</v>
      </c>
      <c r="M1499" s="12"/>
      <c r="N1499" s="12"/>
      <c r="O1499" s="12"/>
      <c r="P1499" s="12"/>
      <c r="Q1499" s="12"/>
      <c r="R1499" s="12"/>
      <c r="S1499" s="12"/>
      <c r="T1499" s="12"/>
    </row>
    <row r="1500">
      <c r="A1500" s="25">
        <v>43253.0</v>
      </c>
      <c r="B1500" s="6" t="s">
        <v>2205</v>
      </c>
      <c r="C1500" s="6" t="s">
        <v>2206</v>
      </c>
      <c r="D1500" s="6">
        <v>3.5</v>
      </c>
      <c r="E1500" s="11">
        <v>1.0</v>
      </c>
      <c r="F1500" s="10">
        <v>2.0</v>
      </c>
      <c r="G1500" s="11">
        <f t="shared" si="557"/>
        <v>-1</v>
      </c>
      <c r="H1500" s="11">
        <f t="shared" si="2"/>
        <v>223.505</v>
      </c>
      <c r="I1500" s="11">
        <v>3.93</v>
      </c>
      <c r="J1500" s="11"/>
      <c r="K1500" s="11">
        <f t="shared" si="558"/>
        <v>-1</v>
      </c>
      <c r="L1500" s="11">
        <f t="shared" si="4"/>
        <v>251.5234375</v>
      </c>
      <c r="M1500" s="12"/>
      <c r="N1500" s="12"/>
      <c r="O1500" s="12"/>
      <c r="P1500" s="12"/>
      <c r="Q1500" s="12"/>
      <c r="R1500" s="12"/>
      <c r="S1500" s="12"/>
      <c r="T1500" s="12"/>
    </row>
    <row r="1501">
      <c r="A1501" s="25">
        <v>43253.0</v>
      </c>
      <c r="B1501" s="6" t="s">
        <v>2207</v>
      </c>
      <c r="C1501" s="6" t="s">
        <v>2208</v>
      </c>
      <c r="D1501" s="6">
        <v>4.0</v>
      </c>
      <c r="E1501" s="11">
        <v>1.0</v>
      </c>
      <c r="F1501" s="10">
        <v>4.0</v>
      </c>
      <c r="G1501" s="11">
        <f t="shared" si="557"/>
        <v>-1</v>
      </c>
      <c r="H1501" s="11">
        <f t="shared" si="2"/>
        <v>222.505</v>
      </c>
      <c r="I1501" s="11">
        <v>5.7</v>
      </c>
      <c r="J1501" s="11"/>
      <c r="K1501" s="11">
        <f t="shared" si="558"/>
        <v>-1</v>
      </c>
      <c r="L1501" s="11">
        <f t="shared" si="4"/>
        <v>250.5234375</v>
      </c>
      <c r="M1501" s="12"/>
      <c r="N1501" s="12"/>
      <c r="O1501" s="12"/>
      <c r="P1501" s="12"/>
      <c r="Q1501" s="12"/>
      <c r="R1501" s="12"/>
      <c r="S1501" s="12"/>
      <c r="T1501" s="12"/>
    </row>
    <row r="1502">
      <c r="A1502" s="25">
        <v>43253.0</v>
      </c>
      <c r="B1502" s="6" t="s">
        <v>2209</v>
      </c>
      <c r="C1502" s="6" t="s">
        <v>2210</v>
      </c>
      <c r="D1502" s="6">
        <v>26.0</v>
      </c>
      <c r="E1502" s="11">
        <v>1.0</v>
      </c>
      <c r="F1502" s="10">
        <v>7.0</v>
      </c>
      <c r="G1502" s="11">
        <f t="shared" si="557"/>
        <v>-1</v>
      </c>
      <c r="H1502" s="11">
        <f t="shared" si="2"/>
        <v>221.505</v>
      </c>
      <c r="I1502" s="11">
        <v>14.01</v>
      </c>
      <c r="J1502" s="11"/>
      <c r="K1502" s="11">
        <f t="shared" si="558"/>
        <v>-1</v>
      </c>
      <c r="L1502" s="11">
        <f t="shared" si="4"/>
        <v>249.5234375</v>
      </c>
      <c r="M1502" s="12"/>
      <c r="N1502" s="12"/>
      <c r="O1502" s="12"/>
      <c r="P1502" s="12"/>
      <c r="Q1502" s="12"/>
      <c r="R1502" s="12"/>
      <c r="S1502" s="12"/>
      <c r="T1502" s="12"/>
    </row>
    <row r="1503">
      <c r="A1503" s="25">
        <v>43253.0</v>
      </c>
      <c r="B1503" s="6" t="s">
        <v>2211</v>
      </c>
      <c r="C1503" s="6" t="s">
        <v>2212</v>
      </c>
      <c r="D1503" s="6">
        <v>4.0</v>
      </c>
      <c r="E1503" s="11">
        <v>1.0</v>
      </c>
      <c r="F1503" s="10">
        <v>9.0</v>
      </c>
      <c r="G1503" s="11">
        <f t="shared" si="557"/>
        <v>-1</v>
      </c>
      <c r="H1503" s="11">
        <f t="shared" si="2"/>
        <v>220.505</v>
      </c>
      <c r="I1503" s="11">
        <v>5.43</v>
      </c>
      <c r="J1503" s="11"/>
      <c r="K1503" s="11">
        <f t="shared" si="558"/>
        <v>-1</v>
      </c>
      <c r="L1503" s="11">
        <f t="shared" si="4"/>
        <v>248.5234375</v>
      </c>
      <c r="M1503" s="12"/>
      <c r="N1503" s="12"/>
      <c r="O1503" s="12"/>
      <c r="P1503" s="12"/>
      <c r="Q1503" s="12"/>
      <c r="R1503" s="12"/>
      <c r="S1503" s="12"/>
      <c r="T1503" s="12"/>
    </row>
    <row r="1504">
      <c r="A1504" s="25">
        <v>43253.0</v>
      </c>
      <c r="B1504" s="6" t="s">
        <v>2213</v>
      </c>
      <c r="C1504" s="6" t="s">
        <v>2214</v>
      </c>
      <c r="D1504" s="6">
        <v>6.0</v>
      </c>
      <c r="E1504" s="11">
        <v>1.0</v>
      </c>
      <c r="F1504" s="10">
        <v>2.0</v>
      </c>
      <c r="G1504" s="11">
        <f>((E1504/2)*((D1504-1)/4))-(E1504/2)</f>
        <v>0.125</v>
      </c>
      <c r="H1504" s="11">
        <f t="shared" si="2"/>
        <v>220.63</v>
      </c>
      <c r="I1504" s="11">
        <v>3.05</v>
      </c>
      <c r="J1504" s="11"/>
      <c r="K1504" s="11">
        <f>(((E1504/2)*((I1504-1)/4))*0.95)-(E1504/2)</f>
        <v>-0.2565625</v>
      </c>
      <c r="L1504" s="11">
        <f t="shared" si="4"/>
        <v>248.266875</v>
      </c>
      <c r="M1504" s="12"/>
      <c r="N1504" s="12"/>
      <c r="O1504" s="12"/>
      <c r="P1504" s="12"/>
      <c r="Q1504" s="12"/>
      <c r="R1504" s="12"/>
      <c r="S1504" s="12"/>
      <c r="T1504" s="12"/>
    </row>
    <row r="1505">
      <c r="A1505" s="25">
        <v>43253.0</v>
      </c>
      <c r="B1505" s="6" t="s">
        <v>2215</v>
      </c>
      <c r="C1505" s="6" t="s">
        <v>1600</v>
      </c>
      <c r="D1505" s="6">
        <v>17.0</v>
      </c>
      <c r="E1505" s="11">
        <v>1.0</v>
      </c>
      <c r="F1505" s="10">
        <v>1.0</v>
      </c>
      <c r="G1505" s="11">
        <f t="shared" ref="G1505:G1506" si="559">((E1505/2)*(D1505-1))+((E1505/2)*((D1505-1)/4))</f>
        <v>10</v>
      </c>
      <c r="H1505" s="11">
        <f t="shared" si="2"/>
        <v>230.63</v>
      </c>
      <c r="I1505" s="11">
        <v>19.56</v>
      </c>
      <c r="J1505" s="11"/>
      <c r="K1505" s="11">
        <f t="shared" ref="K1505:K1506" si="560">(((E1505/2)*(I1505-1))+((E1505/2)*((I1505-1)/4))*0.95)</f>
        <v>11.484</v>
      </c>
      <c r="L1505" s="11">
        <f t="shared" si="4"/>
        <v>259.750875</v>
      </c>
      <c r="M1505" s="12"/>
      <c r="N1505" s="12"/>
      <c r="O1505" s="12"/>
      <c r="P1505" s="12"/>
      <c r="Q1505" s="12"/>
      <c r="R1505" s="12"/>
      <c r="S1505" s="12"/>
      <c r="T1505" s="12"/>
    </row>
    <row r="1506">
      <c r="A1506" s="25">
        <v>43253.0</v>
      </c>
      <c r="B1506" s="23" t="s">
        <v>2216</v>
      </c>
      <c r="C1506" s="23" t="s">
        <v>2217</v>
      </c>
      <c r="D1506" s="23">
        <v>7.5</v>
      </c>
      <c r="E1506" s="11">
        <v>1.0</v>
      </c>
      <c r="F1506" s="10">
        <v>1.0</v>
      </c>
      <c r="G1506" s="11">
        <f t="shared" si="559"/>
        <v>4.0625</v>
      </c>
      <c r="H1506" s="11">
        <f t="shared" si="2"/>
        <v>234.6925</v>
      </c>
      <c r="I1506" s="11">
        <v>8.2</v>
      </c>
      <c r="J1506" s="11"/>
      <c r="K1506" s="11">
        <f t="shared" si="560"/>
        <v>4.455</v>
      </c>
      <c r="L1506" s="11">
        <f t="shared" si="4"/>
        <v>264.205875</v>
      </c>
      <c r="M1506" s="12"/>
      <c r="N1506" s="12"/>
      <c r="O1506" s="12"/>
      <c r="P1506" s="12"/>
      <c r="Q1506" s="12"/>
      <c r="R1506" s="12"/>
      <c r="S1506" s="12"/>
      <c r="T1506" s="12"/>
    </row>
    <row r="1507">
      <c r="A1507" s="25">
        <v>43253.0</v>
      </c>
      <c r="B1507" s="23" t="s">
        <v>2218</v>
      </c>
      <c r="C1507" s="23" t="s">
        <v>2219</v>
      </c>
      <c r="D1507" s="23">
        <v>6.5</v>
      </c>
      <c r="E1507" s="11">
        <v>1.0</v>
      </c>
      <c r="F1507" s="10">
        <v>8.0</v>
      </c>
      <c r="G1507" s="11">
        <f t="shared" ref="G1507:G1509" si="561">-E1507</f>
        <v>-1</v>
      </c>
      <c r="H1507" s="11">
        <f t="shared" si="2"/>
        <v>233.6925</v>
      </c>
      <c r="I1507" s="11">
        <v>9.0</v>
      </c>
      <c r="J1507" s="11"/>
      <c r="K1507" s="11">
        <f t="shared" ref="K1507:K1509" si="562">-E1507</f>
        <v>-1</v>
      </c>
      <c r="L1507" s="11">
        <f t="shared" si="4"/>
        <v>263.205875</v>
      </c>
      <c r="M1507" s="12"/>
      <c r="N1507" s="12"/>
      <c r="O1507" s="12"/>
      <c r="P1507" s="12"/>
      <c r="Q1507" s="12"/>
      <c r="R1507" s="12"/>
      <c r="S1507" s="12"/>
      <c r="T1507" s="12"/>
    </row>
    <row r="1508">
      <c r="A1508" s="9">
        <v>43255.0</v>
      </c>
      <c r="B1508" s="23" t="s">
        <v>2220</v>
      </c>
      <c r="C1508" s="23" t="s">
        <v>2221</v>
      </c>
      <c r="D1508" s="23">
        <v>3.25</v>
      </c>
      <c r="E1508" s="11">
        <v>1.0</v>
      </c>
      <c r="F1508" s="10">
        <v>3.0</v>
      </c>
      <c r="G1508" s="11">
        <f t="shared" si="561"/>
        <v>-1</v>
      </c>
      <c r="H1508" s="11">
        <f t="shared" si="2"/>
        <v>232.6925</v>
      </c>
      <c r="I1508" s="11">
        <v>2.76</v>
      </c>
      <c r="J1508" s="11"/>
      <c r="K1508" s="11">
        <f t="shared" si="562"/>
        <v>-1</v>
      </c>
      <c r="L1508" s="11">
        <f t="shared" si="4"/>
        <v>262.205875</v>
      </c>
      <c r="M1508" s="12"/>
      <c r="N1508" s="12"/>
      <c r="O1508" s="12"/>
      <c r="P1508" s="12"/>
      <c r="Q1508" s="12"/>
      <c r="R1508" s="12"/>
      <c r="S1508" s="12"/>
      <c r="T1508" s="12"/>
    </row>
    <row r="1509">
      <c r="A1509" s="9">
        <v>43255.0</v>
      </c>
      <c r="B1509" s="23" t="s">
        <v>2222</v>
      </c>
      <c r="C1509" s="23" t="s">
        <v>2223</v>
      </c>
      <c r="D1509" s="23">
        <v>4.0</v>
      </c>
      <c r="E1509" s="11">
        <v>1.0</v>
      </c>
      <c r="F1509" s="10">
        <v>6.0</v>
      </c>
      <c r="G1509" s="11">
        <f t="shared" si="561"/>
        <v>-1</v>
      </c>
      <c r="H1509" s="11">
        <f t="shared" si="2"/>
        <v>231.6925</v>
      </c>
      <c r="I1509" s="11">
        <v>3.65</v>
      </c>
      <c r="J1509" s="11"/>
      <c r="K1509" s="11">
        <f t="shared" si="562"/>
        <v>-1</v>
      </c>
      <c r="L1509" s="11">
        <f t="shared" si="4"/>
        <v>261.205875</v>
      </c>
      <c r="M1509" s="12"/>
      <c r="N1509" s="12"/>
      <c r="O1509" s="12"/>
      <c r="P1509" s="12"/>
      <c r="Q1509" s="12"/>
      <c r="R1509" s="12"/>
      <c r="S1509" s="12"/>
      <c r="T1509" s="12"/>
    </row>
    <row r="1510">
      <c r="A1510" s="9">
        <v>43255.0</v>
      </c>
      <c r="B1510" s="23" t="s">
        <v>2224</v>
      </c>
      <c r="C1510" s="23" t="s">
        <v>2225</v>
      </c>
      <c r="D1510" s="23">
        <v>15.0</v>
      </c>
      <c r="E1510" s="11">
        <v>1.0</v>
      </c>
      <c r="F1510" s="10">
        <v>1.0</v>
      </c>
      <c r="G1510" s="11">
        <f>((E1510/2)*(D1510-1))+((E1510/2)*((D1510-1)/4))</f>
        <v>8.75</v>
      </c>
      <c r="H1510" s="11">
        <f t="shared" si="2"/>
        <v>240.4425</v>
      </c>
      <c r="I1510" s="11">
        <v>8.52</v>
      </c>
      <c r="J1510" s="11"/>
      <c r="K1510" s="11">
        <f>(((E1510/2)*(I1510-1))+((E1510/2)*((I1510-1)/4))*0.95)</f>
        <v>4.653</v>
      </c>
      <c r="L1510" s="11">
        <f t="shared" si="4"/>
        <v>265.858875</v>
      </c>
      <c r="M1510" s="12"/>
      <c r="N1510" s="12"/>
      <c r="O1510" s="12"/>
      <c r="P1510" s="12"/>
      <c r="Q1510" s="12"/>
      <c r="R1510" s="12"/>
      <c r="S1510" s="12"/>
      <c r="T1510" s="12"/>
    </row>
    <row r="1511">
      <c r="A1511" s="9">
        <v>43255.0</v>
      </c>
      <c r="B1511" s="23" t="s">
        <v>2224</v>
      </c>
      <c r="C1511" s="23" t="s">
        <v>2226</v>
      </c>
      <c r="D1511" s="23">
        <v>8.0</v>
      </c>
      <c r="E1511" s="11">
        <v>1.0</v>
      </c>
      <c r="F1511" s="10">
        <v>2.0</v>
      </c>
      <c r="G1511" s="11">
        <f>((E1511/2)*((D1511-1)/4))-(E1511/2)</f>
        <v>0.375</v>
      </c>
      <c r="H1511" s="11">
        <f t="shared" si="2"/>
        <v>240.8175</v>
      </c>
      <c r="I1511" s="11">
        <v>7.0</v>
      </c>
      <c r="J1511" s="11"/>
      <c r="K1511" s="11">
        <f>(((E1511/2)*((I1511-1)/4))*0.95)-(E1511/2)</f>
        <v>0.2125</v>
      </c>
      <c r="L1511" s="11">
        <f t="shared" si="4"/>
        <v>266.071375</v>
      </c>
      <c r="M1511" s="12"/>
      <c r="N1511" s="12"/>
      <c r="O1511" s="12"/>
      <c r="P1511" s="12"/>
      <c r="Q1511" s="12"/>
      <c r="R1511" s="12"/>
      <c r="S1511" s="12"/>
      <c r="T1511" s="12"/>
    </row>
    <row r="1512">
      <c r="A1512" s="9">
        <v>43255.0</v>
      </c>
      <c r="B1512" s="23" t="s">
        <v>2227</v>
      </c>
      <c r="C1512" s="23" t="s">
        <v>2228</v>
      </c>
      <c r="D1512" s="23">
        <v>5.0</v>
      </c>
      <c r="E1512" s="11">
        <v>1.0</v>
      </c>
      <c r="F1512" s="10">
        <v>1.0</v>
      </c>
      <c r="G1512" s="11">
        <f>((E1512/2)*(D1512-1))+((E1512/2)*((D1512-1)/4))</f>
        <v>2.5</v>
      </c>
      <c r="H1512" s="11">
        <f t="shared" si="2"/>
        <v>243.3175</v>
      </c>
      <c r="I1512" s="11">
        <v>4.2</v>
      </c>
      <c r="J1512" s="11"/>
      <c r="K1512" s="11">
        <f>(((E1512/2)*(I1512-1))+((E1512/2)*((I1512-1)/4))*0.95)</f>
        <v>1.98</v>
      </c>
      <c r="L1512" s="11">
        <f t="shared" si="4"/>
        <v>268.051375</v>
      </c>
      <c r="M1512" s="12"/>
      <c r="N1512" s="12"/>
      <c r="O1512" s="12"/>
      <c r="P1512" s="12"/>
      <c r="Q1512" s="12"/>
      <c r="R1512" s="12"/>
      <c r="S1512" s="12"/>
      <c r="T1512" s="12"/>
    </row>
    <row r="1513">
      <c r="A1513" s="9">
        <v>43255.0</v>
      </c>
      <c r="B1513" s="23" t="s">
        <v>2227</v>
      </c>
      <c r="C1513" s="23" t="s">
        <v>874</v>
      </c>
      <c r="D1513" s="23">
        <v>11.0</v>
      </c>
      <c r="E1513" s="11">
        <v>1.0</v>
      </c>
      <c r="F1513" s="10">
        <v>2.0</v>
      </c>
      <c r="G1513" s="11">
        <f>((E1513/2)*((D1513-1)/4))-(E1513/2)</f>
        <v>0.75</v>
      </c>
      <c r="H1513" s="11">
        <f t="shared" si="2"/>
        <v>244.0675</v>
      </c>
      <c r="I1513" s="11">
        <v>4.3</v>
      </c>
      <c r="J1513" s="11"/>
      <c r="K1513" s="11">
        <f>(((E1513/2)*((I1513-1)/4))*0.95)-(E1513/2)</f>
        <v>-0.108125</v>
      </c>
      <c r="L1513" s="11">
        <f t="shared" si="4"/>
        <v>267.94325</v>
      </c>
      <c r="M1513" s="12"/>
      <c r="N1513" s="12"/>
      <c r="O1513" s="12"/>
      <c r="P1513" s="12"/>
      <c r="Q1513" s="12"/>
      <c r="R1513" s="12"/>
      <c r="S1513" s="12"/>
      <c r="T1513" s="12"/>
    </row>
    <row r="1514">
      <c r="A1514" s="9">
        <v>43255.0</v>
      </c>
      <c r="B1514" s="23" t="s">
        <v>2229</v>
      </c>
      <c r="C1514" s="23" t="s">
        <v>2230</v>
      </c>
      <c r="D1514" s="23">
        <v>4.5</v>
      </c>
      <c r="E1514" s="11">
        <v>1.0</v>
      </c>
      <c r="F1514" s="10">
        <v>2.0</v>
      </c>
      <c r="G1514" s="11">
        <f>-E1514</f>
        <v>-1</v>
      </c>
      <c r="H1514" s="11">
        <f t="shared" si="2"/>
        <v>243.0675</v>
      </c>
      <c r="I1514" s="11">
        <v>5.5</v>
      </c>
      <c r="J1514" s="11"/>
      <c r="K1514" s="11">
        <f>-E1514</f>
        <v>-1</v>
      </c>
      <c r="L1514" s="11">
        <f t="shared" si="4"/>
        <v>266.94325</v>
      </c>
      <c r="M1514" s="12"/>
      <c r="N1514" s="12"/>
      <c r="O1514" s="12"/>
      <c r="P1514" s="12"/>
      <c r="Q1514" s="12"/>
      <c r="R1514" s="12"/>
      <c r="S1514" s="12"/>
      <c r="T1514" s="12"/>
    </row>
    <row r="1515">
      <c r="A1515" s="9">
        <v>43255.0</v>
      </c>
      <c r="B1515" s="23" t="s">
        <v>2231</v>
      </c>
      <c r="C1515" s="23" t="s">
        <v>2232</v>
      </c>
      <c r="D1515" s="23">
        <v>10.0</v>
      </c>
      <c r="E1515" s="11">
        <v>1.0</v>
      </c>
      <c r="F1515" s="10">
        <v>2.0</v>
      </c>
      <c r="G1515" s="11">
        <f>((E1515/2)*((D1515-1)/4))-(E1515/2)</f>
        <v>0.625</v>
      </c>
      <c r="H1515" s="11">
        <f t="shared" si="2"/>
        <v>243.6925</v>
      </c>
      <c r="I1515" s="11">
        <v>6.0</v>
      </c>
      <c r="J1515" s="11"/>
      <c r="K1515" s="11">
        <f>(((E1515/2)*((I1515-1)/4))*0.95)-(E1515/2)</f>
        <v>0.09375</v>
      </c>
      <c r="L1515" s="11">
        <f t="shared" si="4"/>
        <v>267.037</v>
      </c>
      <c r="M1515" s="12"/>
      <c r="N1515" s="12"/>
      <c r="O1515" s="12"/>
      <c r="P1515" s="12"/>
      <c r="Q1515" s="12"/>
      <c r="R1515" s="12"/>
      <c r="S1515" s="12"/>
      <c r="T1515" s="12"/>
    </row>
    <row r="1516">
      <c r="A1516" s="9">
        <v>43255.0</v>
      </c>
      <c r="B1516" s="23" t="s">
        <v>2119</v>
      </c>
      <c r="C1516" s="23" t="s">
        <v>2233</v>
      </c>
      <c r="D1516" s="23">
        <v>9.0</v>
      </c>
      <c r="E1516" s="11">
        <v>1.0</v>
      </c>
      <c r="F1516" s="10">
        <v>10.0</v>
      </c>
      <c r="G1516" s="11">
        <f t="shared" ref="G1516:G1519" si="563">-E1516</f>
        <v>-1</v>
      </c>
      <c r="H1516" s="11">
        <f t="shared" si="2"/>
        <v>242.6925</v>
      </c>
      <c r="I1516" s="11">
        <v>8.4</v>
      </c>
      <c r="J1516" s="11"/>
      <c r="K1516" s="11">
        <f t="shared" ref="K1516:K1519" si="564">-E1516</f>
        <v>-1</v>
      </c>
      <c r="L1516" s="11">
        <f t="shared" si="4"/>
        <v>266.037</v>
      </c>
      <c r="M1516" s="12"/>
      <c r="N1516" s="12"/>
      <c r="O1516" s="12"/>
      <c r="P1516" s="12"/>
      <c r="Q1516" s="12"/>
      <c r="R1516" s="12"/>
      <c r="S1516" s="12"/>
      <c r="T1516" s="12"/>
    </row>
    <row r="1517">
      <c r="A1517" s="9">
        <v>43255.0</v>
      </c>
      <c r="B1517" s="23" t="s">
        <v>2234</v>
      </c>
      <c r="C1517" s="23" t="s">
        <v>2235</v>
      </c>
      <c r="D1517" s="23">
        <v>10.0</v>
      </c>
      <c r="E1517" s="11">
        <v>1.0</v>
      </c>
      <c r="F1517" s="10">
        <v>6.0</v>
      </c>
      <c r="G1517" s="11">
        <f t="shared" si="563"/>
        <v>-1</v>
      </c>
      <c r="H1517" s="11">
        <f t="shared" si="2"/>
        <v>241.6925</v>
      </c>
      <c r="I1517" s="11">
        <v>11.16</v>
      </c>
      <c r="J1517" s="11"/>
      <c r="K1517" s="11">
        <f t="shared" si="564"/>
        <v>-1</v>
      </c>
      <c r="L1517" s="11">
        <f t="shared" si="4"/>
        <v>265.037</v>
      </c>
      <c r="M1517" s="12"/>
      <c r="N1517" s="12"/>
      <c r="O1517" s="12"/>
      <c r="P1517" s="12"/>
      <c r="Q1517" s="12"/>
      <c r="R1517" s="12"/>
      <c r="S1517" s="12"/>
      <c r="T1517" s="12"/>
    </row>
    <row r="1518">
      <c r="A1518" s="9">
        <v>43256.0</v>
      </c>
      <c r="B1518" s="23" t="s">
        <v>2236</v>
      </c>
      <c r="C1518" s="23" t="s">
        <v>2237</v>
      </c>
      <c r="D1518" s="23">
        <v>15.0</v>
      </c>
      <c r="E1518" s="11">
        <v>1.0</v>
      </c>
      <c r="F1518" s="10">
        <v>8.0</v>
      </c>
      <c r="G1518" s="11">
        <f t="shared" si="563"/>
        <v>-1</v>
      </c>
      <c r="H1518" s="11">
        <f t="shared" si="2"/>
        <v>240.6925</v>
      </c>
      <c r="I1518" s="11">
        <v>21.44</v>
      </c>
      <c r="J1518" s="11"/>
      <c r="K1518" s="11">
        <f t="shared" si="564"/>
        <v>-1</v>
      </c>
      <c r="L1518" s="11">
        <f t="shared" si="4"/>
        <v>264.037</v>
      </c>
      <c r="M1518" s="12"/>
      <c r="N1518" s="12"/>
      <c r="O1518" s="12"/>
      <c r="P1518" s="12"/>
      <c r="Q1518" s="12"/>
      <c r="R1518" s="12"/>
      <c r="S1518" s="12"/>
      <c r="T1518" s="12"/>
    </row>
    <row r="1519">
      <c r="A1519" s="9">
        <v>43256.0</v>
      </c>
      <c r="B1519" s="23" t="s">
        <v>2238</v>
      </c>
      <c r="C1519" s="23" t="s">
        <v>2239</v>
      </c>
      <c r="D1519" s="23">
        <v>4.33</v>
      </c>
      <c r="E1519" s="11">
        <v>1.0</v>
      </c>
      <c r="F1519" s="10">
        <v>3.0</v>
      </c>
      <c r="G1519" s="11">
        <f t="shared" si="563"/>
        <v>-1</v>
      </c>
      <c r="H1519" s="11">
        <f t="shared" si="2"/>
        <v>239.6925</v>
      </c>
      <c r="I1519" s="11">
        <v>3.0</v>
      </c>
      <c r="J1519" s="11"/>
      <c r="K1519" s="11">
        <f t="shared" si="564"/>
        <v>-1</v>
      </c>
      <c r="L1519" s="11">
        <f t="shared" si="4"/>
        <v>263.037</v>
      </c>
      <c r="M1519" s="12"/>
      <c r="N1519" s="12"/>
      <c r="O1519" s="12"/>
      <c r="P1519" s="12"/>
      <c r="Q1519" s="12"/>
      <c r="R1519" s="12"/>
      <c r="S1519" s="12"/>
      <c r="T1519" s="12"/>
    </row>
    <row r="1520">
      <c r="A1520" s="9">
        <v>43256.0</v>
      </c>
      <c r="B1520" s="23" t="s">
        <v>2240</v>
      </c>
      <c r="C1520" s="23" t="s">
        <v>2241</v>
      </c>
      <c r="D1520" s="23">
        <v>11.0</v>
      </c>
      <c r="E1520" s="11">
        <v>1.0</v>
      </c>
      <c r="F1520" s="10">
        <v>2.0</v>
      </c>
      <c r="G1520" s="11">
        <f>((E1520/2)*((D1520-1)/4))-(E1520/2)</f>
        <v>0.75</v>
      </c>
      <c r="H1520" s="11">
        <f t="shared" si="2"/>
        <v>240.4425</v>
      </c>
      <c r="I1520" s="11">
        <v>8.68</v>
      </c>
      <c r="J1520" s="11"/>
      <c r="K1520" s="11">
        <f>(((E1520/2)*((I1520-1)/4))*0.95)-(E1520/2)</f>
        <v>0.412</v>
      </c>
      <c r="L1520" s="11">
        <f t="shared" si="4"/>
        <v>263.449</v>
      </c>
      <c r="M1520" s="12"/>
      <c r="N1520" s="12"/>
      <c r="O1520" s="12"/>
      <c r="P1520" s="12"/>
      <c r="Q1520" s="12"/>
      <c r="R1520" s="12"/>
      <c r="S1520" s="12"/>
      <c r="T1520" s="12"/>
    </row>
    <row r="1521">
      <c r="A1521" s="9">
        <v>43256.0</v>
      </c>
      <c r="B1521" s="23" t="s">
        <v>2242</v>
      </c>
      <c r="C1521" s="23" t="s">
        <v>246</v>
      </c>
      <c r="D1521" s="23">
        <v>5.5</v>
      </c>
      <c r="E1521" s="11">
        <v>1.0</v>
      </c>
      <c r="F1521" s="10">
        <v>1.0</v>
      </c>
      <c r="G1521" s="11">
        <f>((E1521/2)*(D1521-1))+((E1521/2)*((D1521-1)/4))</f>
        <v>2.8125</v>
      </c>
      <c r="H1521" s="11">
        <f t="shared" si="2"/>
        <v>243.255</v>
      </c>
      <c r="I1521" s="11">
        <v>4.6</v>
      </c>
      <c r="J1521" s="11"/>
      <c r="K1521" s="11">
        <f>(((E1521/2)*(I1521-1))+((E1521/2)*((I1521-1)/4))*0.95)</f>
        <v>2.2275</v>
      </c>
      <c r="L1521" s="11">
        <f t="shared" si="4"/>
        <v>265.6765</v>
      </c>
      <c r="M1521" s="12"/>
      <c r="N1521" s="12"/>
      <c r="O1521" s="12"/>
      <c r="P1521" s="12"/>
      <c r="Q1521" s="12"/>
      <c r="R1521" s="12"/>
      <c r="S1521" s="12"/>
      <c r="T1521" s="12"/>
    </row>
    <row r="1522">
      <c r="A1522" s="9">
        <v>43256.0</v>
      </c>
      <c r="B1522" s="23" t="s">
        <v>2243</v>
      </c>
      <c r="C1522" s="23" t="s">
        <v>2244</v>
      </c>
      <c r="D1522" s="23">
        <v>17.0</v>
      </c>
      <c r="E1522" s="11">
        <v>1.0</v>
      </c>
      <c r="F1522" s="10">
        <v>2.0</v>
      </c>
      <c r="G1522" s="11">
        <f>((E1522/2)*((D1522-1)/4))-(E1522/2)</f>
        <v>1.5</v>
      </c>
      <c r="H1522" s="11">
        <f t="shared" si="2"/>
        <v>244.755</v>
      </c>
      <c r="I1522" s="11">
        <v>13.0</v>
      </c>
      <c r="J1522" s="11"/>
      <c r="K1522" s="11">
        <f>(((E1522/2)*((I1522-1)/4))*0.95)-(E1522/2)</f>
        <v>0.925</v>
      </c>
      <c r="L1522" s="11">
        <f t="shared" si="4"/>
        <v>266.6015</v>
      </c>
      <c r="M1522" s="12"/>
      <c r="N1522" s="12"/>
      <c r="O1522" s="12"/>
      <c r="P1522" s="12"/>
      <c r="Q1522" s="12"/>
      <c r="R1522" s="12"/>
      <c r="S1522" s="12"/>
      <c r="T1522" s="12"/>
    </row>
    <row r="1523">
      <c r="A1523" s="9">
        <v>43256.0</v>
      </c>
      <c r="B1523" s="23" t="s">
        <v>2243</v>
      </c>
      <c r="C1523" s="23" t="s">
        <v>2245</v>
      </c>
      <c r="D1523" s="23">
        <v>21.0</v>
      </c>
      <c r="E1523" s="11">
        <v>1.0</v>
      </c>
      <c r="F1523" s="30">
        <v>3.0</v>
      </c>
      <c r="G1523" s="11">
        <f>((E1523/2)*(D1523-1))+((E1523/2)*((D1523-1)/4))</f>
        <v>12.5</v>
      </c>
      <c r="H1523" s="11">
        <f t="shared" si="2"/>
        <v>257.255</v>
      </c>
      <c r="I1523" s="11">
        <v>5.6</v>
      </c>
      <c r="J1523" s="11"/>
      <c r="K1523" s="11">
        <f>-E1523</f>
        <v>-1</v>
      </c>
      <c r="L1523" s="11">
        <f t="shared" si="4"/>
        <v>265.6015</v>
      </c>
      <c r="M1523" s="12"/>
      <c r="N1523" s="12"/>
      <c r="O1523" s="12"/>
      <c r="P1523" s="12"/>
      <c r="Q1523" s="12"/>
      <c r="R1523" s="12"/>
      <c r="S1523" s="12"/>
      <c r="T1523" s="12"/>
    </row>
    <row r="1524">
      <c r="A1524" s="9">
        <v>43256.0</v>
      </c>
      <c r="B1524" s="23" t="s">
        <v>2246</v>
      </c>
      <c r="C1524" s="23" t="s">
        <v>2247</v>
      </c>
      <c r="D1524" s="23">
        <v>9.0</v>
      </c>
      <c r="E1524" s="11">
        <v>1.0</v>
      </c>
      <c r="F1524" s="10">
        <v>2.0</v>
      </c>
      <c r="G1524" s="11">
        <f t="shared" ref="G1524:G1525" si="565">((E1524/2)*((D1524-1)/4))-(E1524/2)</f>
        <v>0.5</v>
      </c>
      <c r="H1524" s="11">
        <f t="shared" si="2"/>
        <v>257.755</v>
      </c>
      <c r="I1524" s="11">
        <v>4.38</v>
      </c>
      <c r="J1524" s="11"/>
      <c r="K1524" s="11">
        <f t="shared" ref="K1524:K1525" si="566">(((E1524/2)*((I1524-1)/4))*0.95)-(E1524/2)</f>
        <v>-0.098625</v>
      </c>
      <c r="L1524" s="11">
        <f t="shared" si="4"/>
        <v>265.502875</v>
      </c>
      <c r="M1524" s="12"/>
      <c r="N1524" s="12"/>
      <c r="O1524" s="12"/>
      <c r="P1524" s="12"/>
      <c r="Q1524" s="12"/>
      <c r="R1524" s="12"/>
      <c r="S1524" s="12"/>
      <c r="T1524" s="12"/>
    </row>
    <row r="1525">
      <c r="A1525" s="9">
        <v>43257.0</v>
      </c>
      <c r="B1525" s="23" t="s">
        <v>2248</v>
      </c>
      <c r="C1525" s="23" t="s">
        <v>2249</v>
      </c>
      <c r="D1525" s="23">
        <v>9.0</v>
      </c>
      <c r="E1525" s="11">
        <v>1.0</v>
      </c>
      <c r="F1525" s="10">
        <v>3.0</v>
      </c>
      <c r="G1525" s="11">
        <f t="shared" si="565"/>
        <v>0.5</v>
      </c>
      <c r="H1525" s="11">
        <f t="shared" si="2"/>
        <v>258.255</v>
      </c>
      <c r="I1525" s="11">
        <v>8.4</v>
      </c>
      <c r="J1525" s="11"/>
      <c r="K1525" s="11">
        <f t="shared" si="566"/>
        <v>0.37875</v>
      </c>
      <c r="L1525" s="11">
        <f t="shared" si="4"/>
        <v>265.881625</v>
      </c>
      <c r="M1525" s="12"/>
      <c r="N1525" s="12"/>
      <c r="O1525" s="12"/>
      <c r="P1525" s="12"/>
      <c r="Q1525" s="12"/>
      <c r="R1525" s="12"/>
      <c r="S1525" s="12"/>
      <c r="T1525" s="12"/>
    </row>
    <row r="1526">
      <c r="A1526" s="9">
        <v>43257.0</v>
      </c>
      <c r="B1526" s="23" t="s">
        <v>1792</v>
      </c>
      <c r="C1526" s="23" t="s">
        <v>2250</v>
      </c>
      <c r="D1526" s="23">
        <v>5.0</v>
      </c>
      <c r="E1526" s="11">
        <v>1.0</v>
      </c>
      <c r="F1526" s="10">
        <v>5.0</v>
      </c>
      <c r="G1526" s="11">
        <f>-E1526</f>
        <v>-1</v>
      </c>
      <c r="H1526" s="11">
        <f t="shared" si="2"/>
        <v>257.255</v>
      </c>
      <c r="I1526" s="11">
        <v>5.5</v>
      </c>
      <c r="J1526" s="11"/>
      <c r="K1526" s="11">
        <f>-E1526</f>
        <v>-1</v>
      </c>
      <c r="L1526" s="11">
        <f t="shared" si="4"/>
        <v>264.881625</v>
      </c>
      <c r="M1526" s="12"/>
      <c r="N1526" s="12"/>
      <c r="O1526" s="12"/>
      <c r="P1526" s="12"/>
      <c r="Q1526" s="12"/>
      <c r="R1526" s="12"/>
      <c r="S1526" s="12"/>
      <c r="T1526" s="12"/>
    </row>
    <row r="1527">
      <c r="A1527" s="9">
        <v>43257.0</v>
      </c>
      <c r="B1527" s="23" t="s">
        <v>2251</v>
      </c>
      <c r="C1527" s="23" t="s">
        <v>2252</v>
      </c>
      <c r="D1527" s="23">
        <v>6.5</v>
      </c>
      <c r="E1527" s="11">
        <v>1.0</v>
      </c>
      <c r="F1527" s="10">
        <v>3.0</v>
      </c>
      <c r="G1527" s="11">
        <f>((E1527/2)*((D1527-1)/4))-(E1527/2)</f>
        <v>0.1875</v>
      </c>
      <c r="H1527" s="11">
        <f t="shared" si="2"/>
        <v>257.4425</v>
      </c>
      <c r="I1527" s="11">
        <v>5.7</v>
      </c>
      <c r="J1527" s="11"/>
      <c r="K1527" s="11">
        <f>(((E1527/2)*((I1527-1)/4))*0.95)-(E1527/2)</f>
        <v>0.058125</v>
      </c>
      <c r="L1527" s="11">
        <f t="shared" si="4"/>
        <v>264.93975</v>
      </c>
      <c r="M1527" s="12"/>
      <c r="N1527" s="12"/>
      <c r="O1527" s="12"/>
      <c r="P1527" s="12"/>
      <c r="Q1527" s="12"/>
      <c r="R1527" s="12"/>
      <c r="S1527" s="12"/>
      <c r="T1527" s="12"/>
    </row>
    <row r="1528">
      <c r="A1528" s="9">
        <v>43257.0</v>
      </c>
      <c r="B1528" s="23" t="s">
        <v>2253</v>
      </c>
      <c r="C1528" s="23" t="s">
        <v>2254</v>
      </c>
      <c r="D1528" s="23">
        <v>6.0</v>
      </c>
      <c r="E1528" s="11">
        <v>1.0</v>
      </c>
      <c r="F1528" s="10">
        <v>6.0</v>
      </c>
      <c r="G1528" s="11">
        <f>-E1528</f>
        <v>-1</v>
      </c>
      <c r="H1528" s="11">
        <f t="shared" si="2"/>
        <v>256.4425</v>
      </c>
      <c r="I1528" s="11">
        <v>13.82</v>
      </c>
      <c r="J1528" s="11"/>
      <c r="K1528" s="11">
        <f>-E1528</f>
        <v>-1</v>
      </c>
      <c r="L1528" s="11">
        <f t="shared" si="4"/>
        <v>263.93975</v>
      </c>
      <c r="M1528" s="12"/>
      <c r="N1528" s="12"/>
      <c r="O1528" s="12"/>
      <c r="P1528" s="12"/>
      <c r="Q1528" s="12"/>
      <c r="R1528" s="12"/>
      <c r="S1528" s="12"/>
      <c r="T1528" s="12"/>
    </row>
    <row r="1529">
      <c r="A1529" s="9">
        <v>43257.0</v>
      </c>
      <c r="B1529" s="23" t="s">
        <v>2255</v>
      </c>
      <c r="C1529" s="23" t="s">
        <v>2256</v>
      </c>
      <c r="D1529" s="23">
        <v>8.0</v>
      </c>
      <c r="E1529" s="11">
        <v>1.0</v>
      </c>
      <c r="F1529" s="10">
        <v>1.0</v>
      </c>
      <c r="G1529" s="11">
        <f>((E1529/2)*(D1529-1))+((E1529/2)*((D1529-1)/4))</f>
        <v>4.375</v>
      </c>
      <c r="H1529" s="11">
        <f t="shared" si="2"/>
        <v>260.8175</v>
      </c>
      <c r="I1529" s="11">
        <v>7.67</v>
      </c>
      <c r="J1529" s="11"/>
      <c r="K1529" s="11">
        <f>(((E1529/2)*(I1529-1))+((E1529/2)*((I1529-1)/4))*0.95)</f>
        <v>4.1270625</v>
      </c>
      <c r="L1529" s="11">
        <f t="shared" si="4"/>
        <v>268.0668125</v>
      </c>
      <c r="M1529" s="12"/>
      <c r="N1529" s="12"/>
      <c r="O1529" s="12"/>
      <c r="P1529" s="12"/>
      <c r="Q1529" s="12"/>
      <c r="R1529" s="12"/>
      <c r="S1529" s="12"/>
      <c r="T1529" s="12"/>
    </row>
    <row r="1530">
      <c r="A1530" s="9">
        <v>43257.0</v>
      </c>
      <c r="B1530" s="23" t="s">
        <v>2257</v>
      </c>
      <c r="C1530" s="23" t="s">
        <v>2258</v>
      </c>
      <c r="D1530" s="23">
        <v>4.5</v>
      </c>
      <c r="E1530" s="11">
        <v>1.0</v>
      </c>
      <c r="F1530" s="10">
        <v>7.0</v>
      </c>
      <c r="G1530" s="11">
        <f>-E1530</f>
        <v>-1</v>
      </c>
      <c r="H1530" s="11">
        <f t="shared" si="2"/>
        <v>259.8175</v>
      </c>
      <c r="I1530" s="11">
        <v>5.0</v>
      </c>
      <c r="J1530" s="11"/>
      <c r="K1530" s="11">
        <f>-E1530</f>
        <v>-1</v>
      </c>
      <c r="L1530" s="11">
        <f t="shared" si="4"/>
        <v>267.0668125</v>
      </c>
      <c r="M1530" s="12"/>
      <c r="N1530" s="12"/>
      <c r="O1530" s="12"/>
      <c r="P1530" s="12"/>
      <c r="Q1530" s="12"/>
      <c r="R1530" s="12"/>
      <c r="S1530" s="12"/>
      <c r="T1530" s="12"/>
    </row>
    <row r="1531">
      <c r="A1531" s="9">
        <v>43257.0</v>
      </c>
      <c r="B1531" s="23" t="s">
        <v>2259</v>
      </c>
      <c r="C1531" s="23" t="s">
        <v>2260</v>
      </c>
      <c r="D1531" s="23">
        <v>8.5</v>
      </c>
      <c r="E1531" s="11">
        <v>1.0</v>
      </c>
      <c r="F1531" s="10">
        <v>2.0</v>
      </c>
      <c r="G1531" s="11">
        <f>((E1531/2)*((D1531-1)/4))-(E1531/2)</f>
        <v>0.4375</v>
      </c>
      <c r="H1531" s="11">
        <f t="shared" si="2"/>
        <v>260.255</v>
      </c>
      <c r="I1531" s="11">
        <v>6.24</v>
      </c>
      <c r="J1531" s="11"/>
      <c r="K1531" s="11">
        <f>(((E1531/2)*((I1531-1)/4))*0.95)-(E1531/2)</f>
        <v>0.12225</v>
      </c>
      <c r="L1531" s="11">
        <f t="shared" si="4"/>
        <v>267.1890625</v>
      </c>
      <c r="M1531" s="12"/>
      <c r="N1531" s="12"/>
      <c r="O1531" s="12"/>
      <c r="P1531" s="12"/>
      <c r="Q1531" s="12"/>
      <c r="R1531" s="12"/>
      <c r="S1531" s="12"/>
      <c r="T1531" s="12"/>
    </row>
    <row r="1532">
      <c r="A1532" s="9">
        <v>43257.0</v>
      </c>
      <c r="B1532" s="23" t="s">
        <v>2163</v>
      </c>
      <c r="C1532" s="23" t="s">
        <v>1421</v>
      </c>
      <c r="D1532" s="23">
        <v>3.0</v>
      </c>
      <c r="E1532" s="11">
        <v>1.0</v>
      </c>
      <c r="F1532" s="10">
        <v>4.0</v>
      </c>
      <c r="G1532" s="11">
        <f>-E1532</f>
        <v>-1</v>
      </c>
      <c r="H1532" s="11">
        <f t="shared" si="2"/>
        <v>259.255</v>
      </c>
      <c r="I1532" s="11">
        <v>4.76</v>
      </c>
      <c r="J1532" s="11"/>
      <c r="K1532" s="11">
        <f>-E1532</f>
        <v>-1</v>
      </c>
      <c r="L1532" s="11">
        <f t="shared" si="4"/>
        <v>266.1890625</v>
      </c>
      <c r="M1532" s="12"/>
      <c r="N1532" s="12"/>
      <c r="O1532" s="12"/>
      <c r="P1532" s="12"/>
      <c r="Q1532" s="12"/>
      <c r="R1532" s="12"/>
      <c r="S1532" s="12"/>
      <c r="T1532" s="12"/>
    </row>
    <row r="1533">
      <c r="A1533" s="9">
        <v>43257.0</v>
      </c>
      <c r="B1533" s="23" t="s">
        <v>2164</v>
      </c>
      <c r="C1533" s="23" t="s">
        <v>2261</v>
      </c>
      <c r="D1533" s="23">
        <v>2.75</v>
      </c>
      <c r="E1533" s="11">
        <v>1.0</v>
      </c>
      <c r="F1533" s="10">
        <v>1.0</v>
      </c>
      <c r="G1533" s="11">
        <f>E1533*(D1533-1)</f>
        <v>1.75</v>
      </c>
      <c r="H1533" s="11">
        <f t="shared" si="2"/>
        <v>261.005</v>
      </c>
      <c r="I1533" s="11">
        <v>2.28</v>
      </c>
      <c r="J1533" s="11"/>
      <c r="K1533" s="11">
        <f>E1533*(I1533-1)*0.95</f>
        <v>1.216</v>
      </c>
      <c r="L1533" s="11">
        <f t="shared" si="4"/>
        <v>267.4050625</v>
      </c>
      <c r="M1533" s="12"/>
      <c r="N1533" s="12"/>
      <c r="O1533" s="12"/>
      <c r="P1533" s="12"/>
      <c r="Q1533" s="12"/>
      <c r="R1533" s="12"/>
      <c r="S1533" s="12"/>
      <c r="T1533" s="12"/>
    </row>
    <row r="1534">
      <c r="A1534" s="9">
        <v>43257.0</v>
      </c>
      <c r="B1534" s="23" t="s">
        <v>2164</v>
      </c>
      <c r="C1534" s="23" t="s">
        <v>2262</v>
      </c>
      <c r="D1534" s="23">
        <v>13.0</v>
      </c>
      <c r="E1534" s="11">
        <v>1.0</v>
      </c>
      <c r="F1534" s="10">
        <v>7.0</v>
      </c>
      <c r="G1534" s="11">
        <f t="shared" ref="G1534:G1536" si="567">-E1534</f>
        <v>-1</v>
      </c>
      <c r="H1534" s="11">
        <f t="shared" si="2"/>
        <v>260.005</v>
      </c>
      <c r="I1534" s="11">
        <v>12.59</v>
      </c>
      <c r="J1534" s="11"/>
      <c r="K1534" s="11">
        <f t="shared" ref="K1534:K1536" si="568">-E1534</f>
        <v>-1</v>
      </c>
      <c r="L1534" s="11">
        <f t="shared" si="4"/>
        <v>266.4050625</v>
      </c>
      <c r="M1534" s="12"/>
      <c r="N1534" s="12"/>
      <c r="O1534" s="12"/>
      <c r="P1534" s="12"/>
      <c r="Q1534" s="12"/>
      <c r="R1534" s="12"/>
      <c r="S1534" s="12"/>
      <c r="T1534" s="12"/>
    </row>
    <row r="1535">
      <c r="A1535" s="9">
        <v>43257.0</v>
      </c>
      <c r="B1535" s="23" t="s">
        <v>2166</v>
      </c>
      <c r="C1535" s="23" t="s">
        <v>798</v>
      </c>
      <c r="D1535" s="23">
        <v>21.0</v>
      </c>
      <c r="E1535" s="11">
        <v>1.0</v>
      </c>
      <c r="F1535" s="10">
        <v>6.0</v>
      </c>
      <c r="G1535" s="11">
        <f t="shared" si="567"/>
        <v>-1</v>
      </c>
      <c r="H1535" s="11">
        <f t="shared" si="2"/>
        <v>259.005</v>
      </c>
      <c r="I1535" s="11">
        <v>8.27</v>
      </c>
      <c r="J1535" s="11"/>
      <c r="K1535" s="11">
        <f t="shared" si="568"/>
        <v>-1</v>
      </c>
      <c r="L1535" s="11">
        <f t="shared" si="4"/>
        <v>265.4050625</v>
      </c>
      <c r="M1535" s="12"/>
      <c r="N1535" s="12"/>
      <c r="O1535" s="12"/>
      <c r="P1535" s="12"/>
      <c r="Q1535" s="12"/>
      <c r="R1535" s="12"/>
      <c r="S1535" s="12"/>
      <c r="T1535" s="12"/>
    </row>
    <row r="1536">
      <c r="A1536" s="9">
        <v>43257.0</v>
      </c>
      <c r="B1536" s="23" t="s">
        <v>2166</v>
      </c>
      <c r="C1536" s="23" t="s">
        <v>2263</v>
      </c>
      <c r="D1536" s="23">
        <v>13.0</v>
      </c>
      <c r="E1536" s="11">
        <v>1.0</v>
      </c>
      <c r="F1536" s="10">
        <v>11.0</v>
      </c>
      <c r="G1536" s="11">
        <f t="shared" si="567"/>
        <v>-1</v>
      </c>
      <c r="H1536" s="11">
        <f t="shared" si="2"/>
        <v>258.005</v>
      </c>
      <c r="I1536" s="11">
        <v>16.72</v>
      </c>
      <c r="J1536" s="11"/>
      <c r="K1536" s="11">
        <f t="shared" si="568"/>
        <v>-1</v>
      </c>
      <c r="L1536" s="11">
        <f t="shared" si="4"/>
        <v>264.4050625</v>
      </c>
      <c r="M1536" s="12"/>
      <c r="N1536" s="12"/>
      <c r="O1536" s="12"/>
      <c r="P1536" s="12"/>
      <c r="Q1536" s="12"/>
      <c r="R1536" s="12"/>
      <c r="S1536" s="12"/>
      <c r="T1536" s="12"/>
    </row>
    <row r="1537">
      <c r="A1537" s="9">
        <v>43257.0</v>
      </c>
      <c r="B1537" s="23" t="s">
        <v>2264</v>
      </c>
      <c r="C1537" s="23" t="s">
        <v>2265</v>
      </c>
      <c r="D1537" s="23">
        <v>5.0</v>
      </c>
      <c r="E1537" s="11">
        <v>1.0</v>
      </c>
      <c r="F1537" s="10">
        <v>2.0</v>
      </c>
      <c r="G1537" s="11">
        <f>((E1537/2)*((D1537-1)/4))-(E1537/2)</f>
        <v>0</v>
      </c>
      <c r="H1537" s="11">
        <f t="shared" si="2"/>
        <v>258.005</v>
      </c>
      <c r="I1537" s="11">
        <v>6.8</v>
      </c>
      <c r="J1537" s="11"/>
      <c r="K1537" s="11">
        <f>(((E1537/2)*((I1537-1)/4))*0.95)-(E1537/2)</f>
        <v>0.18875</v>
      </c>
      <c r="L1537" s="11">
        <f t="shared" si="4"/>
        <v>264.5938125</v>
      </c>
      <c r="M1537" s="12"/>
      <c r="N1537" s="12"/>
      <c r="O1537" s="12"/>
      <c r="P1537" s="12"/>
      <c r="Q1537" s="12"/>
      <c r="R1537" s="12"/>
      <c r="S1537" s="12"/>
      <c r="T1537" s="12"/>
    </row>
    <row r="1538">
      <c r="A1538" s="9">
        <v>43257.0</v>
      </c>
      <c r="B1538" s="23" t="s">
        <v>2266</v>
      </c>
      <c r="C1538" s="23" t="s">
        <v>2267</v>
      </c>
      <c r="D1538" s="23">
        <v>3.75</v>
      </c>
      <c r="E1538" s="11">
        <v>1.0</v>
      </c>
      <c r="F1538" s="10" t="s">
        <v>67</v>
      </c>
      <c r="G1538" s="11">
        <f>-E1538</f>
        <v>-1</v>
      </c>
      <c r="H1538" s="11">
        <f t="shared" si="2"/>
        <v>257.005</v>
      </c>
      <c r="I1538" s="11">
        <v>4.45</v>
      </c>
      <c r="J1538" s="11"/>
      <c r="K1538" s="11">
        <f>-E1538</f>
        <v>-1</v>
      </c>
      <c r="L1538" s="11">
        <f t="shared" si="4"/>
        <v>263.5938125</v>
      </c>
      <c r="M1538" s="12"/>
      <c r="N1538" s="12"/>
      <c r="O1538" s="12"/>
      <c r="P1538" s="12"/>
      <c r="Q1538" s="12"/>
      <c r="R1538" s="12"/>
      <c r="S1538" s="12"/>
      <c r="T1538" s="12"/>
    </row>
    <row r="1539">
      <c r="A1539" s="9">
        <v>43257.0</v>
      </c>
      <c r="B1539" s="23" t="s">
        <v>2169</v>
      </c>
      <c r="C1539" s="23" t="s">
        <v>2268</v>
      </c>
      <c r="D1539" s="23">
        <v>2.0</v>
      </c>
      <c r="E1539" s="11">
        <v>1.0</v>
      </c>
      <c r="F1539" s="10">
        <v>1.0</v>
      </c>
      <c r="G1539" s="11">
        <f>E1539*(D1539-1)</f>
        <v>1</v>
      </c>
      <c r="H1539" s="11">
        <f t="shared" si="2"/>
        <v>258.005</v>
      </c>
      <c r="I1539" s="11">
        <v>2.48</v>
      </c>
      <c r="J1539" s="11"/>
      <c r="K1539" s="11">
        <f>E1539*(I1539-1)*0.95</f>
        <v>1.406</v>
      </c>
      <c r="L1539" s="11">
        <f t="shared" si="4"/>
        <v>264.9998125</v>
      </c>
      <c r="M1539" s="12"/>
      <c r="N1539" s="12"/>
      <c r="O1539" s="12"/>
      <c r="P1539" s="12"/>
      <c r="Q1539" s="12"/>
      <c r="R1539" s="12"/>
      <c r="S1539" s="12"/>
      <c r="T1539" s="12"/>
    </row>
    <row r="1540">
      <c r="A1540" s="9">
        <v>43257.0</v>
      </c>
      <c r="B1540" s="23" t="s">
        <v>2169</v>
      </c>
      <c r="C1540" s="23" t="s">
        <v>2269</v>
      </c>
      <c r="D1540" s="23">
        <v>8.0</v>
      </c>
      <c r="E1540" s="11">
        <v>1.0</v>
      </c>
      <c r="F1540" s="10">
        <v>6.0</v>
      </c>
      <c r="G1540" s="11">
        <f>-E1540</f>
        <v>-1</v>
      </c>
      <c r="H1540" s="11">
        <f t="shared" si="2"/>
        <v>257.005</v>
      </c>
      <c r="I1540" s="11">
        <v>16.5</v>
      </c>
      <c r="J1540" s="11"/>
      <c r="K1540" s="11">
        <f>-E1540</f>
        <v>-1</v>
      </c>
      <c r="L1540" s="11">
        <f t="shared" si="4"/>
        <v>263.9998125</v>
      </c>
      <c r="M1540" s="12"/>
      <c r="N1540" s="12"/>
      <c r="O1540" s="12"/>
      <c r="P1540" s="12"/>
      <c r="Q1540" s="12"/>
      <c r="R1540" s="12"/>
      <c r="S1540" s="12"/>
      <c r="T1540" s="12"/>
    </row>
    <row r="1541">
      <c r="A1541" s="9">
        <v>43258.0</v>
      </c>
      <c r="B1541" s="23" t="s">
        <v>1665</v>
      </c>
      <c r="C1541" s="23" t="s">
        <v>2270</v>
      </c>
      <c r="D1541" s="23">
        <v>2.75</v>
      </c>
      <c r="E1541" s="11">
        <v>1.0</v>
      </c>
      <c r="F1541" s="10">
        <v>1.0</v>
      </c>
      <c r="G1541" s="11">
        <f>E1541*(D1541-1)</f>
        <v>1.75</v>
      </c>
      <c r="H1541" s="11">
        <f t="shared" si="2"/>
        <v>258.755</v>
      </c>
      <c r="I1541" s="11">
        <v>3.88</v>
      </c>
      <c r="J1541" s="11"/>
      <c r="K1541" s="11">
        <f>E1541*(I1541-1)*0.95</f>
        <v>2.736</v>
      </c>
      <c r="L1541" s="11">
        <f t="shared" si="4"/>
        <v>266.7358125</v>
      </c>
      <c r="M1541" s="12"/>
      <c r="N1541" s="12"/>
      <c r="O1541" s="12"/>
      <c r="P1541" s="12"/>
      <c r="Q1541" s="12"/>
      <c r="R1541" s="12"/>
      <c r="S1541" s="12"/>
      <c r="T1541" s="12"/>
    </row>
    <row r="1542">
      <c r="A1542" s="9">
        <v>43258.0</v>
      </c>
      <c r="B1542" s="23" t="s">
        <v>1665</v>
      </c>
      <c r="C1542" s="23" t="s">
        <v>2271</v>
      </c>
      <c r="D1542" s="23">
        <v>5.0</v>
      </c>
      <c r="E1542" s="11">
        <v>1.0</v>
      </c>
      <c r="F1542" s="10">
        <v>7.0</v>
      </c>
      <c r="G1542" s="11">
        <f t="shared" ref="G1542:G1546" si="569">-E1542</f>
        <v>-1</v>
      </c>
      <c r="H1542" s="11">
        <f t="shared" si="2"/>
        <v>257.755</v>
      </c>
      <c r="I1542" s="11">
        <v>5.58</v>
      </c>
      <c r="J1542" s="11"/>
      <c r="K1542" s="11">
        <f t="shared" ref="K1542:K1544" si="570">-E1542</f>
        <v>-1</v>
      </c>
      <c r="L1542" s="11">
        <f t="shared" si="4"/>
        <v>265.7358125</v>
      </c>
      <c r="M1542" s="12"/>
      <c r="N1542" s="12"/>
      <c r="O1542" s="12"/>
      <c r="P1542" s="12"/>
      <c r="Q1542" s="12"/>
      <c r="R1542" s="12"/>
      <c r="S1542" s="12"/>
      <c r="T1542" s="12"/>
    </row>
    <row r="1543">
      <c r="A1543" s="9">
        <v>43258.0</v>
      </c>
      <c r="B1543" s="23" t="s">
        <v>2272</v>
      </c>
      <c r="C1543" s="23" t="s">
        <v>2273</v>
      </c>
      <c r="D1543" s="23">
        <v>4.5</v>
      </c>
      <c r="E1543" s="11">
        <v>1.0</v>
      </c>
      <c r="F1543" s="10">
        <v>2.0</v>
      </c>
      <c r="G1543" s="11">
        <f t="shared" si="569"/>
        <v>-1</v>
      </c>
      <c r="H1543" s="11">
        <f t="shared" si="2"/>
        <v>256.755</v>
      </c>
      <c r="I1543" s="11">
        <v>3.45</v>
      </c>
      <c r="J1543" s="11"/>
      <c r="K1543" s="11">
        <f t="shared" si="570"/>
        <v>-1</v>
      </c>
      <c r="L1543" s="11">
        <f t="shared" si="4"/>
        <v>264.7358125</v>
      </c>
      <c r="M1543" s="12"/>
      <c r="N1543" s="12"/>
      <c r="O1543" s="12"/>
      <c r="P1543" s="12"/>
      <c r="Q1543" s="12"/>
      <c r="R1543" s="12"/>
      <c r="S1543" s="12"/>
      <c r="T1543" s="12"/>
    </row>
    <row r="1544">
      <c r="A1544" s="9">
        <v>43258.0</v>
      </c>
      <c r="B1544" s="23" t="s">
        <v>2274</v>
      </c>
      <c r="C1544" s="23" t="s">
        <v>2275</v>
      </c>
      <c r="D1544" s="23">
        <v>19.0</v>
      </c>
      <c r="E1544" s="11">
        <v>1.0</v>
      </c>
      <c r="F1544" s="10">
        <v>7.0</v>
      </c>
      <c r="G1544" s="11">
        <f t="shared" si="569"/>
        <v>-1</v>
      </c>
      <c r="H1544" s="11">
        <f t="shared" si="2"/>
        <v>255.755</v>
      </c>
      <c r="I1544" s="11">
        <v>53.63</v>
      </c>
      <c r="J1544" s="11"/>
      <c r="K1544" s="11">
        <f t="shared" si="570"/>
        <v>-1</v>
      </c>
      <c r="L1544" s="11">
        <f t="shared" si="4"/>
        <v>263.7358125</v>
      </c>
      <c r="M1544" s="12"/>
      <c r="N1544" s="12"/>
      <c r="O1544" s="12"/>
      <c r="P1544" s="12"/>
      <c r="Q1544" s="12"/>
      <c r="R1544" s="12"/>
      <c r="S1544" s="12"/>
      <c r="T1544" s="12"/>
    </row>
    <row r="1545">
      <c r="A1545" s="9">
        <v>43258.0</v>
      </c>
      <c r="B1545" s="23" t="s">
        <v>2276</v>
      </c>
      <c r="C1545" s="23" t="s">
        <v>1569</v>
      </c>
      <c r="D1545" s="23">
        <v>5.0</v>
      </c>
      <c r="E1545" s="11">
        <v>1.0</v>
      </c>
      <c r="F1545" s="10">
        <v>3.0</v>
      </c>
      <c r="G1545" s="11">
        <f t="shared" si="569"/>
        <v>-1</v>
      </c>
      <c r="H1545" s="11">
        <f t="shared" si="2"/>
        <v>254.755</v>
      </c>
      <c r="I1545" s="11">
        <v>4.15</v>
      </c>
      <c r="J1545" s="11"/>
      <c r="K1545" s="11">
        <f>(((E1545/2)*((I1545-1)/4))*0.95)-(E1545/2)</f>
        <v>-0.1259375</v>
      </c>
      <c r="L1545" s="11">
        <f t="shared" si="4"/>
        <v>263.609875</v>
      </c>
      <c r="M1545" s="12"/>
      <c r="N1545" s="12"/>
      <c r="O1545" s="12"/>
      <c r="P1545" s="12"/>
      <c r="Q1545" s="12"/>
      <c r="R1545" s="12"/>
      <c r="S1545" s="12"/>
      <c r="T1545" s="12"/>
    </row>
    <row r="1546">
      <c r="A1546" s="9">
        <v>43258.0</v>
      </c>
      <c r="B1546" s="23" t="s">
        <v>2276</v>
      </c>
      <c r="C1546" s="23" t="s">
        <v>1975</v>
      </c>
      <c r="D1546" s="23">
        <v>6.5</v>
      </c>
      <c r="E1546" s="11">
        <v>1.0</v>
      </c>
      <c r="F1546" s="10">
        <v>6.0</v>
      </c>
      <c r="G1546" s="11">
        <f t="shared" si="569"/>
        <v>-1</v>
      </c>
      <c r="H1546" s="11">
        <f t="shared" si="2"/>
        <v>253.755</v>
      </c>
      <c r="I1546" s="11">
        <v>3.79</v>
      </c>
      <c r="J1546" s="11"/>
      <c r="K1546" s="11">
        <f>-E1546</f>
        <v>-1</v>
      </c>
      <c r="L1546" s="11">
        <f t="shared" si="4"/>
        <v>262.609875</v>
      </c>
      <c r="M1546" s="12"/>
      <c r="N1546" s="12"/>
      <c r="O1546" s="12"/>
      <c r="P1546" s="12"/>
      <c r="Q1546" s="12"/>
      <c r="R1546" s="12"/>
      <c r="S1546" s="12"/>
      <c r="T1546" s="12"/>
    </row>
    <row r="1547">
      <c r="A1547" s="9">
        <v>43258.0</v>
      </c>
      <c r="B1547" s="23" t="s">
        <v>2277</v>
      </c>
      <c r="C1547" s="23" t="s">
        <v>2278</v>
      </c>
      <c r="D1547" s="23">
        <v>2.75</v>
      </c>
      <c r="E1547" s="11">
        <v>1.0</v>
      </c>
      <c r="F1547" s="10">
        <v>1.0</v>
      </c>
      <c r="G1547" s="11">
        <f>E1547*(D1547-1)</f>
        <v>1.75</v>
      </c>
      <c r="H1547" s="11">
        <f t="shared" si="2"/>
        <v>255.505</v>
      </c>
      <c r="I1547" s="11">
        <v>2.29</v>
      </c>
      <c r="J1547" s="11"/>
      <c r="K1547" s="11">
        <f>E1547*(I1547-1)*0.95</f>
        <v>1.2255</v>
      </c>
      <c r="L1547" s="11">
        <f t="shared" si="4"/>
        <v>263.835375</v>
      </c>
      <c r="M1547" s="12"/>
      <c r="N1547" s="12"/>
      <c r="O1547" s="12"/>
      <c r="P1547" s="12"/>
      <c r="Q1547" s="12"/>
      <c r="R1547" s="12"/>
      <c r="S1547" s="12"/>
      <c r="T1547" s="12"/>
    </row>
    <row r="1548">
      <c r="A1548" s="9">
        <v>43258.0</v>
      </c>
      <c r="B1548" s="23" t="s">
        <v>2277</v>
      </c>
      <c r="C1548" s="23" t="s">
        <v>2279</v>
      </c>
      <c r="D1548" s="23">
        <v>7.0</v>
      </c>
      <c r="E1548" s="11">
        <v>1.0</v>
      </c>
      <c r="F1548" s="10">
        <v>4.0</v>
      </c>
      <c r="G1548" s="11">
        <f>-E1548</f>
        <v>-1</v>
      </c>
      <c r="H1548" s="11">
        <f t="shared" si="2"/>
        <v>254.505</v>
      </c>
      <c r="I1548" s="11">
        <v>14.23</v>
      </c>
      <c r="J1548" s="11"/>
      <c r="K1548" s="11">
        <f>-E1548</f>
        <v>-1</v>
      </c>
      <c r="L1548" s="11">
        <f t="shared" si="4"/>
        <v>262.835375</v>
      </c>
      <c r="M1548" s="12"/>
      <c r="N1548" s="12"/>
      <c r="O1548" s="12"/>
      <c r="P1548" s="12"/>
      <c r="Q1548" s="12"/>
      <c r="R1548" s="12"/>
      <c r="S1548" s="12"/>
      <c r="T1548" s="12"/>
    </row>
    <row r="1549">
      <c r="A1549" s="9">
        <v>43258.0</v>
      </c>
      <c r="B1549" s="23" t="s">
        <v>1986</v>
      </c>
      <c r="C1549" s="23" t="s">
        <v>2280</v>
      </c>
      <c r="D1549" s="23">
        <v>6.0</v>
      </c>
      <c r="E1549" s="11">
        <v>1.0</v>
      </c>
      <c r="F1549" s="10">
        <v>2.0</v>
      </c>
      <c r="G1549" s="11">
        <f>((E1549/2)*((D1549-1)/4))-(E1549/2)</f>
        <v>0.125</v>
      </c>
      <c r="H1549" s="11">
        <f t="shared" si="2"/>
        <v>254.63</v>
      </c>
      <c r="I1549" s="11">
        <v>9.0</v>
      </c>
      <c r="J1549" s="11"/>
      <c r="K1549" s="11">
        <f>(((E1549/2)*((I1549-1)/4))*0.95)-(E1549/2)</f>
        <v>0.45</v>
      </c>
      <c r="L1549" s="11">
        <f t="shared" si="4"/>
        <v>263.285375</v>
      </c>
      <c r="M1549" s="12"/>
      <c r="N1549" s="12"/>
      <c r="O1549" s="12"/>
      <c r="P1549" s="12"/>
      <c r="Q1549" s="12"/>
      <c r="R1549" s="12"/>
      <c r="S1549" s="12"/>
      <c r="T1549" s="12"/>
    </row>
    <row r="1550">
      <c r="A1550" s="9">
        <v>43258.0</v>
      </c>
      <c r="B1550" s="23" t="s">
        <v>2281</v>
      </c>
      <c r="C1550" s="23" t="s">
        <v>2282</v>
      </c>
      <c r="D1550" s="23">
        <v>7.0</v>
      </c>
      <c r="E1550" s="11">
        <v>1.0</v>
      </c>
      <c r="F1550" s="10">
        <v>8.0</v>
      </c>
      <c r="G1550" s="11">
        <f t="shared" ref="G1550:G1556" si="571">-E1550</f>
        <v>-1</v>
      </c>
      <c r="H1550" s="11">
        <f t="shared" si="2"/>
        <v>253.63</v>
      </c>
      <c r="I1550" s="11">
        <v>8.06</v>
      </c>
      <c r="J1550" s="11"/>
      <c r="K1550" s="11">
        <f t="shared" ref="K1550:K1556" si="572">-E1550</f>
        <v>-1</v>
      </c>
      <c r="L1550" s="11">
        <f t="shared" si="4"/>
        <v>262.285375</v>
      </c>
      <c r="M1550" s="12"/>
      <c r="N1550" s="12"/>
      <c r="O1550" s="12"/>
      <c r="P1550" s="12"/>
      <c r="Q1550" s="12"/>
      <c r="R1550" s="12"/>
      <c r="S1550" s="12"/>
      <c r="T1550" s="12"/>
    </row>
    <row r="1551">
      <c r="A1551" s="9">
        <v>43258.0</v>
      </c>
      <c r="B1551" s="23" t="s">
        <v>2283</v>
      </c>
      <c r="C1551" s="23" t="s">
        <v>2284</v>
      </c>
      <c r="D1551" s="23">
        <v>5.0</v>
      </c>
      <c r="E1551" s="11">
        <v>1.0</v>
      </c>
      <c r="F1551" s="10">
        <v>4.0</v>
      </c>
      <c r="G1551" s="11">
        <f t="shared" si="571"/>
        <v>-1</v>
      </c>
      <c r="H1551" s="11">
        <f t="shared" si="2"/>
        <v>252.63</v>
      </c>
      <c r="I1551" s="11">
        <v>5.38</v>
      </c>
      <c r="J1551" s="11"/>
      <c r="K1551" s="11">
        <f t="shared" si="572"/>
        <v>-1</v>
      </c>
      <c r="L1551" s="11">
        <f t="shared" si="4"/>
        <v>261.285375</v>
      </c>
      <c r="M1551" s="12"/>
      <c r="N1551" s="12"/>
      <c r="O1551" s="12"/>
      <c r="P1551" s="12"/>
      <c r="Q1551" s="12"/>
      <c r="R1551" s="12"/>
      <c r="S1551" s="12"/>
      <c r="T1551" s="12"/>
    </row>
    <row r="1552">
      <c r="A1552" s="9">
        <v>43258.0</v>
      </c>
      <c r="B1552" s="23" t="s">
        <v>2285</v>
      </c>
      <c r="C1552" s="23" t="s">
        <v>2286</v>
      </c>
      <c r="D1552" s="23">
        <v>7.0</v>
      </c>
      <c r="E1552" s="11">
        <v>1.0</v>
      </c>
      <c r="F1552" s="10">
        <v>5.0</v>
      </c>
      <c r="G1552" s="11">
        <f t="shared" si="571"/>
        <v>-1</v>
      </c>
      <c r="H1552" s="11">
        <f t="shared" si="2"/>
        <v>251.63</v>
      </c>
      <c r="I1552" s="11">
        <v>7.67</v>
      </c>
      <c r="J1552" s="11"/>
      <c r="K1552" s="11">
        <f t="shared" si="572"/>
        <v>-1</v>
      </c>
      <c r="L1552" s="11">
        <f t="shared" si="4"/>
        <v>260.285375</v>
      </c>
      <c r="M1552" s="12"/>
      <c r="N1552" s="12"/>
      <c r="O1552" s="12"/>
      <c r="P1552" s="12"/>
      <c r="Q1552" s="12"/>
      <c r="R1552" s="12"/>
      <c r="S1552" s="12"/>
      <c r="T1552" s="12"/>
    </row>
    <row r="1553">
      <c r="A1553" s="9">
        <v>43258.0</v>
      </c>
      <c r="B1553" s="23" t="s">
        <v>2287</v>
      </c>
      <c r="C1553" s="23" t="s">
        <v>2288</v>
      </c>
      <c r="D1553" s="23">
        <v>7.0</v>
      </c>
      <c r="E1553" s="11">
        <v>1.0</v>
      </c>
      <c r="F1553" s="10">
        <v>9.0</v>
      </c>
      <c r="G1553" s="11">
        <f t="shared" si="571"/>
        <v>-1</v>
      </c>
      <c r="H1553" s="11">
        <f t="shared" si="2"/>
        <v>250.63</v>
      </c>
      <c r="I1553" s="11">
        <v>19.31</v>
      </c>
      <c r="J1553" s="11"/>
      <c r="K1553" s="11">
        <f t="shared" si="572"/>
        <v>-1</v>
      </c>
      <c r="L1553" s="11">
        <f t="shared" si="4"/>
        <v>259.285375</v>
      </c>
      <c r="M1553" s="12"/>
      <c r="N1553" s="12"/>
      <c r="O1553" s="12"/>
      <c r="P1553" s="12"/>
      <c r="Q1553" s="12"/>
      <c r="R1553" s="12"/>
      <c r="S1553" s="12"/>
      <c r="T1553" s="12"/>
    </row>
    <row r="1554">
      <c r="A1554" s="9">
        <v>43259.0</v>
      </c>
      <c r="B1554" s="23" t="s">
        <v>2289</v>
      </c>
      <c r="C1554" s="23" t="s">
        <v>2290</v>
      </c>
      <c r="D1554" s="23">
        <v>5.5</v>
      </c>
      <c r="E1554" s="11">
        <v>1.0</v>
      </c>
      <c r="F1554" s="10">
        <v>4.0</v>
      </c>
      <c r="G1554" s="11">
        <f t="shared" si="571"/>
        <v>-1</v>
      </c>
      <c r="H1554" s="11">
        <f t="shared" si="2"/>
        <v>249.63</v>
      </c>
      <c r="I1554" s="11">
        <v>4.93</v>
      </c>
      <c r="J1554" s="11"/>
      <c r="K1554" s="11">
        <f t="shared" si="572"/>
        <v>-1</v>
      </c>
      <c r="L1554" s="11">
        <f t="shared" si="4"/>
        <v>258.285375</v>
      </c>
      <c r="M1554" s="12"/>
      <c r="N1554" s="12"/>
      <c r="O1554" s="12"/>
      <c r="P1554" s="12"/>
      <c r="Q1554" s="12"/>
      <c r="R1554" s="12"/>
      <c r="S1554" s="12"/>
      <c r="T1554" s="12"/>
    </row>
    <row r="1555">
      <c r="A1555" s="9">
        <v>43259.0</v>
      </c>
      <c r="B1555" s="23" t="s">
        <v>2291</v>
      </c>
      <c r="C1555" s="23" t="s">
        <v>2292</v>
      </c>
      <c r="D1555" s="23">
        <v>4.5</v>
      </c>
      <c r="E1555" s="11">
        <v>1.0</v>
      </c>
      <c r="F1555" s="10">
        <v>2.0</v>
      </c>
      <c r="G1555" s="11">
        <f t="shared" si="571"/>
        <v>-1</v>
      </c>
      <c r="H1555" s="11">
        <f t="shared" si="2"/>
        <v>248.63</v>
      </c>
      <c r="I1555" s="11">
        <v>4.7</v>
      </c>
      <c r="J1555" s="11"/>
      <c r="K1555" s="11">
        <f t="shared" si="572"/>
        <v>-1</v>
      </c>
      <c r="L1555" s="11">
        <f t="shared" si="4"/>
        <v>257.285375</v>
      </c>
      <c r="M1555" s="12"/>
      <c r="N1555" s="12"/>
      <c r="O1555" s="12"/>
      <c r="P1555" s="12"/>
      <c r="Q1555" s="12"/>
      <c r="R1555" s="12"/>
      <c r="S1555" s="12"/>
      <c r="T1555" s="12"/>
    </row>
    <row r="1556">
      <c r="A1556" s="9">
        <v>43259.0</v>
      </c>
      <c r="B1556" s="23" t="s">
        <v>2293</v>
      </c>
      <c r="C1556" s="23" t="s">
        <v>2294</v>
      </c>
      <c r="D1556" s="23">
        <v>12.0</v>
      </c>
      <c r="E1556" s="11">
        <v>1.0</v>
      </c>
      <c r="F1556" s="10">
        <v>5.0</v>
      </c>
      <c r="G1556" s="11">
        <f t="shared" si="571"/>
        <v>-1</v>
      </c>
      <c r="H1556" s="11">
        <f t="shared" si="2"/>
        <v>247.63</v>
      </c>
      <c r="I1556" s="11">
        <v>10.8</v>
      </c>
      <c r="J1556" s="11"/>
      <c r="K1556" s="11">
        <f t="shared" si="572"/>
        <v>-1</v>
      </c>
      <c r="L1556" s="11">
        <f t="shared" si="4"/>
        <v>256.285375</v>
      </c>
      <c r="M1556" s="12"/>
      <c r="N1556" s="12"/>
      <c r="O1556" s="12"/>
      <c r="P1556" s="12"/>
      <c r="Q1556" s="12"/>
      <c r="R1556" s="12"/>
      <c r="S1556" s="12"/>
      <c r="T1556" s="12"/>
    </row>
    <row r="1557">
      <c r="A1557" s="9">
        <v>43259.0</v>
      </c>
      <c r="B1557" s="23" t="s">
        <v>2295</v>
      </c>
      <c r="C1557" s="23" t="s">
        <v>2296</v>
      </c>
      <c r="D1557" s="23">
        <v>5.0</v>
      </c>
      <c r="E1557" s="11">
        <v>1.0</v>
      </c>
      <c r="F1557" s="10">
        <v>2.0</v>
      </c>
      <c r="G1557" s="11">
        <f>((E1557/2)*((D1557-1)/4))-(E1557/2)</f>
        <v>0</v>
      </c>
      <c r="H1557" s="11">
        <f t="shared" si="2"/>
        <v>247.63</v>
      </c>
      <c r="I1557" s="11">
        <v>2.4</v>
      </c>
      <c r="J1557" s="11"/>
      <c r="K1557" s="11">
        <f>(((E1557/2)*((I1557-1)/4))*0.95)-(E1557/2)</f>
        <v>-0.33375</v>
      </c>
      <c r="L1557" s="11">
        <f t="shared" si="4"/>
        <v>255.951625</v>
      </c>
      <c r="M1557" s="12"/>
      <c r="N1557" s="12"/>
      <c r="O1557" s="12"/>
      <c r="P1557" s="12"/>
      <c r="Q1557" s="12"/>
      <c r="R1557" s="12"/>
      <c r="S1557" s="12"/>
      <c r="T1557" s="12"/>
    </row>
    <row r="1558">
      <c r="A1558" s="9">
        <v>43259.0</v>
      </c>
      <c r="B1558" s="23" t="s">
        <v>2297</v>
      </c>
      <c r="C1558" s="23" t="s">
        <v>2298</v>
      </c>
      <c r="D1558" s="23">
        <v>13.0</v>
      </c>
      <c r="E1558" s="11">
        <v>1.0</v>
      </c>
      <c r="F1558" s="10">
        <v>8.0</v>
      </c>
      <c r="G1558" s="11">
        <f>-E1558</f>
        <v>-1</v>
      </c>
      <c r="H1558" s="11">
        <f t="shared" si="2"/>
        <v>246.63</v>
      </c>
      <c r="I1558" s="11">
        <v>9.8</v>
      </c>
      <c r="J1558" s="11"/>
      <c r="K1558" s="11">
        <f>-E1558</f>
        <v>-1</v>
      </c>
      <c r="L1558" s="11">
        <f t="shared" si="4"/>
        <v>254.951625</v>
      </c>
      <c r="M1558" s="12"/>
      <c r="N1558" s="12"/>
      <c r="O1558" s="12"/>
      <c r="P1558" s="12"/>
      <c r="Q1558" s="12"/>
      <c r="R1558" s="12"/>
      <c r="S1558" s="12"/>
      <c r="T1558" s="12"/>
    </row>
    <row r="1559">
      <c r="A1559" s="9">
        <v>43259.0</v>
      </c>
      <c r="B1559" s="23" t="s">
        <v>2299</v>
      </c>
      <c r="C1559" s="23" t="s">
        <v>2300</v>
      </c>
      <c r="D1559" s="23">
        <v>4.5</v>
      </c>
      <c r="E1559" s="11">
        <v>1.0</v>
      </c>
      <c r="F1559" s="10">
        <v>1.0</v>
      </c>
      <c r="G1559" s="11">
        <f>E1559*(D1559-1)</f>
        <v>3.5</v>
      </c>
      <c r="H1559" s="11">
        <f t="shared" si="2"/>
        <v>250.13</v>
      </c>
      <c r="I1559" s="11">
        <v>3.9</v>
      </c>
      <c r="J1559" s="11"/>
      <c r="K1559" s="11">
        <f>E1559*(I1559-1)*0.95</f>
        <v>2.755</v>
      </c>
      <c r="L1559" s="11">
        <f t="shared" si="4"/>
        <v>257.706625</v>
      </c>
      <c r="M1559" s="12"/>
      <c r="N1559" s="12"/>
      <c r="O1559" s="12"/>
      <c r="P1559" s="12"/>
      <c r="Q1559" s="12"/>
      <c r="R1559" s="12"/>
      <c r="S1559" s="12"/>
      <c r="T1559" s="12"/>
    </row>
    <row r="1560">
      <c r="A1560" s="9">
        <v>43259.0</v>
      </c>
      <c r="B1560" s="23" t="s">
        <v>2169</v>
      </c>
      <c r="C1560" s="23" t="s">
        <v>2301</v>
      </c>
      <c r="D1560" s="23">
        <v>6.0</v>
      </c>
      <c r="E1560" s="11">
        <v>1.0</v>
      </c>
      <c r="F1560" s="10">
        <v>1.0</v>
      </c>
      <c r="G1560" s="11">
        <f>((E1560/2)*(D1560-1))+((E1560/2)*((D1560-1)/4))</f>
        <v>3.125</v>
      </c>
      <c r="H1560" s="11">
        <f t="shared" si="2"/>
        <v>253.255</v>
      </c>
      <c r="I1560" s="11">
        <v>17.81</v>
      </c>
      <c r="J1560" s="11"/>
      <c r="K1560" s="11">
        <f>(((E1560/2)*(I1560-1))+((E1560/2)*((I1560-1)/4))*0.95)</f>
        <v>10.4011875</v>
      </c>
      <c r="L1560" s="11">
        <f t="shared" si="4"/>
        <v>268.1078125</v>
      </c>
      <c r="M1560" s="12"/>
      <c r="N1560" s="12"/>
      <c r="O1560" s="12"/>
      <c r="P1560" s="12"/>
      <c r="Q1560" s="12"/>
      <c r="R1560" s="12"/>
      <c r="S1560" s="12"/>
      <c r="T1560" s="12"/>
    </row>
    <row r="1561">
      <c r="A1561" s="9">
        <v>43260.0</v>
      </c>
      <c r="B1561" s="23" t="s">
        <v>2302</v>
      </c>
      <c r="C1561" s="23" t="s">
        <v>2303</v>
      </c>
      <c r="D1561" s="23">
        <v>8.0</v>
      </c>
      <c r="E1561" s="11">
        <v>1.0</v>
      </c>
      <c r="F1561" s="10">
        <v>4.0</v>
      </c>
      <c r="G1561" s="11">
        <f t="shared" ref="G1561:G1572" si="573">-E1561</f>
        <v>-1</v>
      </c>
      <c r="H1561" s="11">
        <f t="shared" si="2"/>
        <v>252.255</v>
      </c>
      <c r="I1561" s="11">
        <v>7.44</v>
      </c>
      <c r="J1561" s="11"/>
      <c r="K1561" s="11">
        <f t="shared" ref="K1561:K1572" si="574">-E1561</f>
        <v>-1</v>
      </c>
      <c r="L1561" s="11">
        <f t="shared" si="4"/>
        <v>267.1078125</v>
      </c>
      <c r="M1561" s="12"/>
      <c r="N1561" s="12"/>
      <c r="O1561" s="12"/>
      <c r="P1561" s="12"/>
      <c r="Q1561" s="12"/>
      <c r="R1561" s="12"/>
      <c r="S1561" s="12"/>
      <c r="T1561" s="12"/>
    </row>
    <row r="1562">
      <c r="A1562" s="9">
        <v>43260.0</v>
      </c>
      <c r="B1562" s="23" t="s">
        <v>2302</v>
      </c>
      <c r="C1562" s="23" t="s">
        <v>2304</v>
      </c>
      <c r="D1562" s="23">
        <v>6.5</v>
      </c>
      <c r="E1562" s="11">
        <v>1.0</v>
      </c>
      <c r="F1562" s="10">
        <v>5.0</v>
      </c>
      <c r="G1562" s="11">
        <f t="shared" si="573"/>
        <v>-1</v>
      </c>
      <c r="H1562" s="11">
        <f t="shared" si="2"/>
        <v>251.255</v>
      </c>
      <c r="I1562" s="11">
        <v>4.93</v>
      </c>
      <c r="J1562" s="11"/>
      <c r="K1562" s="11">
        <f t="shared" si="574"/>
        <v>-1</v>
      </c>
      <c r="L1562" s="11">
        <f t="shared" si="4"/>
        <v>266.1078125</v>
      </c>
      <c r="M1562" s="12"/>
      <c r="N1562" s="12"/>
      <c r="O1562" s="12"/>
      <c r="P1562" s="12"/>
      <c r="Q1562" s="12"/>
      <c r="R1562" s="12"/>
      <c r="S1562" s="12"/>
      <c r="T1562" s="12"/>
    </row>
    <row r="1563">
      <c r="A1563" s="9">
        <v>43260.0</v>
      </c>
      <c r="B1563" s="23" t="s">
        <v>2305</v>
      </c>
      <c r="C1563" s="23" t="s">
        <v>2306</v>
      </c>
      <c r="D1563" s="23">
        <v>5.5</v>
      </c>
      <c r="E1563" s="11">
        <v>1.0</v>
      </c>
      <c r="F1563" s="10">
        <v>4.0</v>
      </c>
      <c r="G1563" s="11">
        <f t="shared" si="573"/>
        <v>-1</v>
      </c>
      <c r="H1563" s="11">
        <f t="shared" si="2"/>
        <v>250.255</v>
      </c>
      <c r="I1563" s="11">
        <v>3.96</v>
      </c>
      <c r="J1563" s="11"/>
      <c r="K1563" s="11">
        <f t="shared" si="574"/>
        <v>-1</v>
      </c>
      <c r="L1563" s="11">
        <f t="shared" si="4"/>
        <v>265.1078125</v>
      </c>
      <c r="M1563" s="12"/>
      <c r="N1563" s="12"/>
      <c r="O1563" s="12"/>
      <c r="P1563" s="12"/>
      <c r="Q1563" s="12"/>
      <c r="R1563" s="12"/>
      <c r="S1563" s="12"/>
      <c r="T1563" s="12"/>
    </row>
    <row r="1564">
      <c r="A1564" s="9">
        <v>43260.0</v>
      </c>
      <c r="B1564" s="23" t="s">
        <v>2307</v>
      </c>
      <c r="C1564" s="23" t="s">
        <v>2308</v>
      </c>
      <c r="D1564" s="23">
        <v>3.25</v>
      </c>
      <c r="E1564" s="11">
        <v>1.0</v>
      </c>
      <c r="F1564" s="10">
        <v>5.0</v>
      </c>
      <c r="G1564" s="11">
        <f t="shared" si="573"/>
        <v>-1</v>
      </c>
      <c r="H1564" s="11">
        <f t="shared" si="2"/>
        <v>249.255</v>
      </c>
      <c r="I1564" s="11">
        <v>3.35</v>
      </c>
      <c r="J1564" s="11"/>
      <c r="K1564" s="11">
        <f t="shared" si="574"/>
        <v>-1</v>
      </c>
      <c r="L1564" s="11">
        <f t="shared" si="4"/>
        <v>264.1078125</v>
      </c>
      <c r="M1564" s="12"/>
      <c r="N1564" s="12"/>
      <c r="O1564" s="12"/>
      <c r="P1564" s="12"/>
      <c r="Q1564" s="12"/>
      <c r="R1564" s="12"/>
      <c r="S1564" s="12"/>
      <c r="T1564" s="12"/>
    </row>
    <row r="1565">
      <c r="A1565" s="9">
        <v>43260.0</v>
      </c>
      <c r="B1565" s="23" t="s">
        <v>2309</v>
      </c>
      <c r="C1565" s="23" t="s">
        <v>2310</v>
      </c>
      <c r="D1565" s="23">
        <v>12.0</v>
      </c>
      <c r="E1565" s="11">
        <v>1.0</v>
      </c>
      <c r="F1565" s="10">
        <v>6.0</v>
      </c>
      <c r="G1565" s="11">
        <f t="shared" si="573"/>
        <v>-1</v>
      </c>
      <c r="H1565" s="11">
        <f t="shared" si="2"/>
        <v>248.255</v>
      </c>
      <c r="I1565" s="11">
        <v>11.77</v>
      </c>
      <c r="J1565" s="11"/>
      <c r="K1565" s="11">
        <f t="shared" si="574"/>
        <v>-1</v>
      </c>
      <c r="L1565" s="11">
        <f t="shared" si="4"/>
        <v>263.1078125</v>
      </c>
      <c r="M1565" s="12"/>
      <c r="N1565" s="12"/>
      <c r="O1565" s="12"/>
      <c r="P1565" s="12"/>
      <c r="Q1565" s="12"/>
      <c r="R1565" s="12"/>
      <c r="S1565" s="12"/>
      <c r="T1565" s="12"/>
    </row>
    <row r="1566">
      <c r="A1566" s="9">
        <v>43260.0</v>
      </c>
      <c r="B1566" s="23" t="s">
        <v>2311</v>
      </c>
      <c r="C1566" s="23" t="s">
        <v>2312</v>
      </c>
      <c r="D1566" s="23">
        <v>4.5</v>
      </c>
      <c r="E1566" s="11">
        <v>1.0</v>
      </c>
      <c r="F1566" s="10">
        <v>2.0</v>
      </c>
      <c r="G1566" s="11">
        <f t="shared" si="573"/>
        <v>-1</v>
      </c>
      <c r="H1566" s="11">
        <f t="shared" si="2"/>
        <v>247.255</v>
      </c>
      <c r="I1566" s="11">
        <v>4.6</v>
      </c>
      <c r="J1566" s="11"/>
      <c r="K1566" s="11">
        <f t="shared" si="574"/>
        <v>-1</v>
      </c>
      <c r="L1566" s="11">
        <f t="shared" si="4"/>
        <v>262.1078125</v>
      </c>
      <c r="M1566" s="12"/>
      <c r="N1566" s="12"/>
      <c r="O1566" s="12"/>
      <c r="P1566" s="12"/>
      <c r="Q1566" s="12"/>
      <c r="R1566" s="12"/>
      <c r="S1566" s="12"/>
      <c r="T1566" s="12"/>
    </row>
    <row r="1567">
      <c r="A1567" s="9">
        <v>43260.0</v>
      </c>
      <c r="B1567" s="23" t="s">
        <v>2311</v>
      </c>
      <c r="C1567" s="23" t="s">
        <v>2313</v>
      </c>
      <c r="D1567" s="23">
        <v>5.5</v>
      </c>
      <c r="E1567" s="11">
        <v>1.0</v>
      </c>
      <c r="F1567" s="10">
        <v>4.0</v>
      </c>
      <c r="G1567" s="11">
        <f t="shared" si="573"/>
        <v>-1</v>
      </c>
      <c r="H1567" s="11">
        <f t="shared" si="2"/>
        <v>246.255</v>
      </c>
      <c r="I1567" s="11">
        <v>7.0</v>
      </c>
      <c r="J1567" s="11"/>
      <c r="K1567" s="11">
        <f t="shared" si="574"/>
        <v>-1</v>
      </c>
      <c r="L1567" s="11">
        <f t="shared" si="4"/>
        <v>261.1078125</v>
      </c>
      <c r="M1567" s="12"/>
      <c r="N1567" s="12"/>
      <c r="O1567" s="12"/>
      <c r="P1567" s="12"/>
      <c r="Q1567" s="12"/>
      <c r="R1567" s="12"/>
      <c r="S1567" s="12"/>
      <c r="T1567" s="12"/>
    </row>
    <row r="1568">
      <c r="A1568" s="9">
        <v>43260.0</v>
      </c>
      <c r="B1568" s="23" t="s">
        <v>2314</v>
      </c>
      <c r="C1568" s="23" t="s">
        <v>2315</v>
      </c>
      <c r="D1568" s="23">
        <v>17.0</v>
      </c>
      <c r="E1568" s="11">
        <v>1.0</v>
      </c>
      <c r="F1568" s="10">
        <v>4.0</v>
      </c>
      <c r="G1568" s="11">
        <f t="shared" si="573"/>
        <v>-1</v>
      </c>
      <c r="H1568" s="11">
        <f t="shared" si="2"/>
        <v>245.255</v>
      </c>
      <c r="I1568" s="11">
        <v>16.13</v>
      </c>
      <c r="J1568" s="11"/>
      <c r="K1568" s="11">
        <f t="shared" si="574"/>
        <v>-1</v>
      </c>
      <c r="L1568" s="11">
        <f t="shared" si="4"/>
        <v>260.1078125</v>
      </c>
      <c r="M1568" s="12"/>
      <c r="N1568" s="12"/>
      <c r="O1568" s="12"/>
      <c r="P1568" s="12"/>
      <c r="Q1568" s="12"/>
      <c r="R1568" s="12"/>
      <c r="S1568" s="12"/>
      <c r="T1568" s="12"/>
    </row>
    <row r="1569">
      <c r="A1569" s="9">
        <v>43260.0</v>
      </c>
      <c r="B1569" s="23" t="s">
        <v>2316</v>
      </c>
      <c r="C1569" s="23" t="s">
        <v>2317</v>
      </c>
      <c r="D1569" s="23">
        <v>4.0</v>
      </c>
      <c r="E1569" s="11">
        <v>1.0</v>
      </c>
      <c r="F1569" s="10">
        <v>4.0</v>
      </c>
      <c r="G1569" s="11">
        <f t="shared" si="573"/>
        <v>-1</v>
      </c>
      <c r="H1569" s="11">
        <f t="shared" si="2"/>
        <v>244.255</v>
      </c>
      <c r="I1569" s="11">
        <v>5.39</v>
      </c>
      <c r="J1569" s="11"/>
      <c r="K1569" s="11">
        <f t="shared" si="574"/>
        <v>-1</v>
      </c>
      <c r="L1569" s="11">
        <f t="shared" si="4"/>
        <v>259.1078125</v>
      </c>
      <c r="M1569" s="12"/>
      <c r="N1569" s="12"/>
      <c r="O1569" s="12"/>
      <c r="P1569" s="12"/>
      <c r="Q1569" s="12"/>
      <c r="R1569" s="12"/>
      <c r="S1569" s="12"/>
      <c r="T1569" s="12"/>
    </row>
    <row r="1570">
      <c r="A1570" s="9">
        <v>43260.0</v>
      </c>
      <c r="B1570" s="23" t="s">
        <v>2318</v>
      </c>
      <c r="C1570" s="23" t="s">
        <v>2319</v>
      </c>
      <c r="D1570" s="23">
        <v>7.0</v>
      </c>
      <c r="E1570" s="11">
        <v>1.0</v>
      </c>
      <c r="F1570" s="10">
        <v>5.0</v>
      </c>
      <c r="G1570" s="11">
        <f t="shared" si="573"/>
        <v>-1</v>
      </c>
      <c r="H1570" s="11">
        <f t="shared" si="2"/>
        <v>243.255</v>
      </c>
      <c r="I1570" s="11">
        <v>10.5</v>
      </c>
      <c r="J1570" s="11"/>
      <c r="K1570" s="11">
        <f t="shared" si="574"/>
        <v>-1</v>
      </c>
      <c r="L1570" s="11">
        <f t="shared" si="4"/>
        <v>258.1078125</v>
      </c>
      <c r="M1570" s="12"/>
      <c r="N1570" s="12"/>
      <c r="O1570" s="12"/>
      <c r="P1570" s="12"/>
      <c r="Q1570" s="12"/>
      <c r="R1570" s="12"/>
      <c r="S1570" s="12"/>
      <c r="T1570" s="12"/>
    </row>
    <row r="1571">
      <c r="A1571" s="9">
        <v>43260.0</v>
      </c>
      <c r="B1571" s="23" t="s">
        <v>2320</v>
      </c>
      <c r="C1571" s="23" t="s">
        <v>2321</v>
      </c>
      <c r="D1571" s="23">
        <v>5.0</v>
      </c>
      <c r="E1571" s="11">
        <v>1.0</v>
      </c>
      <c r="F1571" s="10">
        <v>3.0</v>
      </c>
      <c r="G1571" s="11">
        <f t="shared" si="573"/>
        <v>-1</v>
      </c>
      <c r="H1571" s="11">
        <f t="shared" si="2"/>
        <v>242.255</v>
      </c>
      <c r="I1571" s="11">
        <v>8.2</v>
      </c>
      <c r="J1571" s="11"/>
      <c r="K1571" s="11">
        <f t="shared" si="574"/>
        <v>-1</v>
      </c>
      <c r="L1571" s="11">
        <f t="shared" si="4"/>
        <v>257.1078125</v>
      </c>
      <c r="M1571" s="12"/>
      <c r="N1571" s="12"/>
      <c r="O1571" s="12"/>
      <c r="P1571" s="12"/>
      <c r="Q1571" s="12"/>
      <c r="R1571" s="12"/>
      <c r="S1571" s="12"/>
      <c r="T1571" s="12"/>
    </row>
    <row r="1572">
      <c r="A1572" s="9">
        <v>43260.0</v>
      </c>
      <c r="B1572" s="23" t="s">
        <v>2322</v>
      </c>
      <c r="C1572" s="23" t="s">
        <v>2323</v>
      </c>
      <c r="D1572" s="23">
        <v>7.0</v>
      </c>
      <c r="E1572" s="11">
        <v>1.0</v>
      </c>
      <c r="F1572" s="10">
        <v>5.0</v>
      </c>
      <c r="G1572" s="11">
        <f t="shared" si="573"/>
        <v>-1</v>
      </c>
      <c r="H1572" s="11">
        <f t="shared" si="2"/>
        <v>241.255</v>
      </c>
      <c r="I1572" s="11">
        <v>4.38</v>
      </c>
      <c r="J1572" s="11"/>
      <c r="K1572" s="11">
        <f t="shared" si="574"/>
        <v>-1</v>
      </c>
      <c r="L1572" s="11">
        <f t="shared" si="4"/>
        <v>256.1078125</v>
      </c>
      <c r="M1572" s="12"/>
      <c r="N1572" s="12"/>
      <c r="O1572" s="12"/>
      <c r="P1572" s="12"/>
      <c r="Q1572" s="12"/>
      <c r="R1572" s="12"/>
      <c r="S1572" s="12"/>
      <c r="T1572" s="12"/>
    </row>
    <row r="1573">
      <c r="A1573" s="9">
        <v>43262.0</v>
      </c>
      <c r="B1573" s="23" t="s">
        <v>2324</v>
      </c>
      <c r="C1573" s="23" t="s">
        <v>2325</v>
      </c>
      <c r="D1573" s="23">
        <v>19.0</v>
      </c>
      <c r="E1573" s="11">
        <v>1.0</v>
      </c>
      <c r="F1573" s="10">
        <v>1.0</v>
      </c>
      <c r="G1573" s="11">
        <f>((E1573/2)*(D1573-1))+((E1573/2)*((D1573-1)/4))</f>
        <v>11.25</v>
      </c>
      <c r="H1573" s="11">
        <f t="shared" si="2"/>
        <v>252.505</v>
      </c>
      <c r="I1573" s="11">
        <v>19.62</v>
      </c>
      <c r="J1573" s="11"/>
      <c r="K1573" s="11">
        <f>(((E1573/2)*(I1573-1))+((E1573/2)*((I1573-1)/4))*0.95)</f>
        <v>11.521125</v>
      </c>
      <c r="L1573" s="11">
        <f t="shared" si="4"/>
        <v>267.6289375</v>
      </c>
      <c r="M1573" s="12"/>
      <c r="N1573" s="12"/>
      <c r="O1573" s="12"/>
      <c r="P1573" s="12"/>
      <c r="Q1573" s="12"/>
      <c r="R1573" s="12"/>
      <c r="S1573" s="12"/>
      <c r="T1573" s="12"/>
    </row>
    <row r="1574">
      <c r="A1574" s="9">
        <v>43262.0</v>
      </c>
      <c r="B1574" s="23" t="s">
        <v>2326</v>
      </c>
      <c r="C1574" s="23" t="s">
        <v>2327</v>
      </c>
      <c r="D1574" s="23">
        <v>8.5</v>
      </c>
      <c r="E1574" s="11">
        <v>1.0</v>
      </c>
      <c r="F1574" s="10">
        <v>9.0</v>
      </c>
      <c r="G1574" s="11">
        <f t="shared" ref="G1574:G1575" si="575">-E1574</f>
        <v>-1</v>
      </c>
      <c r="H1574" s="11">
        <f t="shared" si="2"/>
        <v>251.505</v>
      </c>
      <c r="I1574" s="11">
        <v>6.0</v>
      </c>
      <c r="J1574" s="11"/>
      <c r="K1574" s="11">
        <f t="shared" ref="K1574:K1575" si="576">-E1574</f>
        <v>-1</v>
      </c>
      <c r="L1574" s="11">
        <f t="shared" si="4"/>
        <v>266.6289375</v>
      </c>
      <c r="M1574" s="12"/>
      <c r="N1574" s="12"/>
      <c r="O1574" s="12"/>
      <c r="P1574" s="12"/>
      <c r="Q1574" s="12"/>
      <c r="R1574" s="12"/>
      <c r="S1574" s="12"/>
      <c r="T1574" s="12"/>
    </row>
    <row r="1575">
      <c r="A1575" s="9">
        <v>43262.0</v>
      </c>
      <c r="B1575" s="23" t="s">
        <v>2326</v>
      </c>
      <c r="C1575" s="23" t="s">
        <v>2328</v>
      </c>
      <c r="D1575" s="23">
        <v>5.5</v>
      </c>
      <c r="E1575" s="11">
        <v>1.0</v>
      </c>
      <c r="F1575" s="10" t="s">
        <v>42</v>
      </c>
      <c r="G1575" s="11">
        <f t="shared" si="575"/>
        <v>-1</v>
      </c>
      <c r="H1575" s="11">
        <f t="shared" si="2"/>
        <v>250.505</v>
      </c>
      <c r="I1575" s="11">
        <v>4.16</v>
      </c>
      <c r="J1575" s="11"/>
      <c r="K1575" s="11">
        <f t="shared" si="576"/>
        <v>-1</v>
      </c>
      <c r="L1575" s="11">
        <f t="shared" si="4"/>
        <v>265.6289375</v>
      </c>
      <c r="M1575" s="12"/>
      <c r="N1575" s="12"/>
      <c r="O1575" s="12"/>
      <c r="P1575" s="12"/>
      <c r="Q1575" s="12"/>
      <c r="R1575" s="12"/>
      <c r="S1575" s="12"/>
      <c r="T1575" s="12"/>
    </row>
    <row r="1576">
      <c r="A1576" s="9">
        <v>43262.0</v>
      </c>
      <c r="B1576" s="23" t="s">
        <v>2329</v>
      </c>
      <c r="C1576" s="23" t="s">
        <v>2330</v>
      </c>
      <c r="D1576" s="23">
        <v>11.0</v>
      </c>
      <c r="E1576" s="11">
        <v>1.0</v>
      </c>
      <c r="F1576" s="10">
        <v>2.0</v>
      </c>
      <c r="G1576" s="11">
        <f>((E1576/2)*((D1576-1)/4))-(E1576/2)</f>
        <v>0.75</v>
      </c>
      <c r="H1576" s="11">
        <f t="shared" si="2"/>
        <v>251.255</v>
      </c>
      <c r="I1576" s="11">
        <v>6.3</v>
      </c>
      <c r="J1576" s="11"/>
      <c r="K1576" s="11">
        <f>(((E1576/2)*((I1576-1)/4))*0.95)-(E1576/2)</f>
        <v>0.129375</v>
      </c>
      <c r="L1576" s="11">
        <f t="shared" si="4"/>
        <v>265.7583125</v>
      </c>
      <c r="M1576" s="12"/>
      <c r="N1576" s="12"/>
      <c r="O1576" s="12"/>
      <c r="P1576" s="12"/>
      <c r="Q1576" s="12"/>
      <c r="R1576" s="12"/>
      <c r="S1576" s="12"/>
      <c r="T1576" s="12"/>
    </row>
    <row r="1577">
      <c r="A1577" s="9">
        <v>43262.0</v>
      </c>
      <c r="B1577" s="23" t="s">
        <v>2329</v>
      </c>
      <c r="C1577" s="23" t="s">
        <v>2331</v>
      </c>
      <c r="D1577" s="23">
        <v>2.63</v>
      </c>
      <c r="E1577" s="11">
        <v>1.0</v>
      </c>
      <c r="F1577" s="10">
        <v>5.0</v>
      </c>
      <c r="G1577" s="11">
        <f t="shared" ref="G1577:G1578" si="577">-E1577</f>
        <v>-1</v>
      </c>
      <c r="H1577" s="11">
        <f t="shared" si="2"/>
        <v>250.255</v>
      </c>
      <c r="I1577" s="11">
        <v>3.2</v>
      </c>
      <c r="J1577" s="11"/>
      <c r="K1577" s="11">
        <f t="shared" ref="K1577:K1578" si="578">-E1577</f>
        <v>-1</v>
      </c>
      <c r="L1577" s="11">
        <f t="shared" si="4"/>
        <v>264.7583125</v>
      </c>
      <c r="M1577" s="12"/>
      <c r="N1577" s="12"/>
      <c r="O1577" s="12"/>
      <c r="P1577" s="12"/>
      <c r="Q1577" s="12"/>
      <c r="R1577" s="12"/>
      <c r="S1577" s="12"/>
      <c r="T1577" s="12"/>
    </row>
    <row r="1578">
      <c r="A1578" s="9">
        <v>43262.0</v>
      </c>
      <c r="B1578" s="23" t="s">
        <v>2332</v>
      </c>
      <c r="C1578" s="23" t="s">
        <v>2333</v>
      </c>
      <c r="D1578" s="23">
        <v>3.25</v>
      </c>
      <c r="E1578" s="11">
        <v>1.0</v>
      </c>
      <c r="F1578" s="10">
        <v>3.0</v>
      </c>
      <c r="G1578" s="11">
        <f t="shared" si="577"/>
        <v>-1</v>
      </c>
      <c r="H1578" s="11">
        <f t="shared" si="2"/>
        <v>249.255</v>
      </c>
      <c r="I1578" s="11">
        <v>3.51</v>
      </c>
      <c r="J1578" s="11"/>
      <c r="K1578" s="11">
        <f t="shared" si="578"/>
        <v>-1</v>
      </c>
      <c r="L1578" s="11">
        <f t="shared" si="4"/>
        <v>263.7583125</v>
      </c>
      <c r="M1578" s="12"/>
      <c r="N1578" s="12"/>
      <c r="O1578" s="12"/>
      <c r="P1578" s="12"/>
      <c r="Q1578" s="12"/>
      <c r="R1578" s="12"/>
      <c r="S1578" s="12"/>
      <c r="T1578" s="12"/>
    </row>
    <row r="1579">
      <c r="A1579" s="9">
        <v>43262.0</v>
      </c>
      <c r="B1579" s="23" t="s">
        <v>2334</v>
      </c>
      <c r="C1579" s="23" t="s">
        <v>2335</v>
      </c>
      <c r="D1579" s="23">
        <v>9.0</v>
      </c>
      <c r="E1579" s="11">
        <v>1.0</v>
      </c>
      <c r="F1579" s="10">
        <v>1.0</v>
      </c>
      <c r="G1579" s="11">
        <f>((E1579/2)*(D1579-1))+((E1579/2)*((D1579-1)/4))</f>
        <v>5</v>
      </c>
      <c r="H1579" s="11">
        <f t="shared" si="2"/>
        <v>254.255</v>
      </c>
      <c r="I1579" s="11">
        <v>6.22</v>
      </c>
      <c r="J1579" s="11"/>
      <c r="K1579" s="11">
        <f>(((E1579/2)*(I1579-1))+((E1579/2)*((I1579-1)/4))*0.95)</f>
        <v>3.229875</v>
      </c>
      <c r="L1579" s="11">
        <f t="shared" si="4"/>
        <v>266.9881875</v>
      </c>
      <c r="M1579" s="12"/>
      <c r="N1579" s="12"/>
      <c r="O1579" s="12"/>
      <c r="P1579" s="12"/>
      <c r="Q1579" s="12"/>
      <c r="R1579" s="12"/>
      <c r="S1579" s="12"/>
      <c r="T1579" s="12"/>
    </row>
    <row r="1580">
      <c r="A1580" s="9">
        <v>43262.0</v>
      </c>
      <c r="B1580" s="23" t="s">
        <v>2336</v>
      </c>
      <c r="C1580" s="23" t="s">
        <v>2337</v>
      </c>
      <c r="D1580" s="23">
        <v>3.25</v>
      </c>
      <c r="E1580" s="11">
        <v>1.0</v>
      </c>
      <c r="F1580" s="10">
        <v>1.0</v>
      </c>
      <c r="G1580" s="11">
        <f>E1580*(D1580-1)</f>
        <v>2.25</v>
      </c>
      <c r="H1580" s="11">
        <f t="shared" si="2"/>
        <v>256.505</v>
      </c>
      <c r="I1580" s="11">
        <v>3.23</v>
      </c>
      <c r="J1580" s="11"/>
      <c r="K1580" s="11">
        <f>E1580*(I1580-1)*0.95</f>
        <v>2.1185</v>
      </c>
      <c r="L1580" s="11">
        <f t="shared" si="4"/>
        <v>269.1066875</v>
      </c>
      <c r="M1580" s="12"/>
      <c r="N1580" s="12"/>
      <c r="O1580" s="12"/>
      <c r="P1580" s="12"/>
      <c r="Q1580" s="12"/>
      <c r="R1580" s="12"/>
      <c r="S1580" s="12"/>
      <c r="T1580" s="12"/>
    </row>
    <row r="1581">
      <c r="A1581" s="9">
        <v>43262.0</v>
      </c>
      <c r="B1581" s="23" t="s">
        <v>2338</v>
      </c>
      <c r="C1581" s="23" t="s">
        <v>1492</v>
      </c>
      <c r="D1581" s="23">
        <v>6.0</v>
      </c>
      <c r="E1581" s="11">
        <v>1.0</v>
      </c>
      <c r="F1581" s="10">
        <v>2.0</v>
      </c>
      <c r="G1581" s="11">
        <f>((E1581/2)*((D1581-1)/4))-(E1581/2)</f>
        <v>0.125</v>
      </c>
      <c r="H1581" s="11">
        <f t="shared" si="2"/>
        <v>256.63</v>
      </c>
      <c r="I1581" s="11">
        <v>5.4</v>
      </c>
      <c r="J1581" s="11"/>
      <c r="K1581" s="11">
        <f>(((E1581/2)*((I1581-1)/4))*0.95)-(E1581/2)</f>
        <v>0.0225</v>
      </c>
      <c r="L1581" s="11">
        <f t="shared" si="4"/>
        <v>269.1291875</v>
      </c>
      <c r="M1581" s="12"/>
      <c r="N1581" s="12"/>
      <c r="O1581" s="12"/>
      <c r="P1581" s="12"/>
      <c r="Q1581" s="12"/>
      <c r="R1581" s="12"/>
      <c r="S1581" s="12"/>
      <c r="T1581" s="12"/>
    </row>
    <row r="1582">
      <c r="A1582" s="9">
        <v>43262.0</v>
      </c>
      <c r="B1582" s="23" t="s">
        <v>2338</v>
      </c>
      <c r="C1582" s="23" t="s">
        <v>2339</v>
      </c>
      <c r="D1582" s="23">
        <v>4.0</v>
      </c>
      <c r="E1582" s="11">
        <v>1.0</v>
      </c>
      <c r="F1582" s="10">
        <v>4.0</v>
      </c>
      <c r="G1582" s="11">
        <f>-E1582</f>
        <v>-1</v>
      </c>
      <c r="H1582" s="11">
        <f t="shared" si="2"/>
        <v>255.63</v>
      </c>
      <c r="I1582" s="11">
        <v>4.8</v>
      </c>
      <c r="J1582" s="11"/>
      <c r="K1582" s="11">
        <f>-E1582</f>
        <v>-1</v>
      </c>
      <c r="L1582" s="11">
        <f t="shared" si="4"/>
        <v>268.1291875</v>
      </c>
      <c r="M1582" s="12"/>
      <c r="N1582" s="12"/>
      <c r="O1582" s="12"/>
      <c r="P1582" s="12"/>
      <c r="Q1582" s="12"/>
      <c r="R1582" s="12"/>
      <c r="S1582" s="12"/>
      <c r="T1582" s="12"/>
    </row>
    <row r="1583">
      <c r="A1583" s="9">
        <v>43262.0</v>
      </c>
      <c r="B1583" s="23" t="s">
        <v>2340</v>
      </c>
      <c r="C1583" s="23" t="s">
        <v>2341</v>
      </c>
      <c r="D1583" s="23">
        <v>3.0</v>
      </c>
      <c r="E1583" s="11">
        <v>1.0</v>
      </c>
      <c r="F1583" s="10">
        <v>1.0</v>
      </c>
      <c r="G1583" s="11">
        <f>E1583*(D1583-1)</f>
        <v>2</v>
      </c>
      <c r="H1583" s="11">
        <f t="shared" si="2"/>
        <v>257.63</v>
      </c>
      <c r="I1583" s="11">
        <v>3.4</v>
      </c>
      <c r="J1583" s="11"/>
      <c r="K1583" s="11">
        <f>E1583*(I1583-1)*0.95</f>
        <v>2.28</v>
      </c>
      <c r="L1583" s="11">
        <f t="shared" si="4"/>
        <v>270.4091875</v>
      </c>
      <c r="M1583" s="12"/>
      <c r="N1583" s="12"/>
      <c r="O1583" s="12"/>
      <c r="P1583" s="12"/>
      <c r="Q1583" s="12"/>
      <c r="R1583" s="12"/>
      <c r="S1583" s="12"/>
      <c r="T1583" s="12"/>
    </row>
    <row r="1584">
      <c r="A1584" s="9">
        <v>43262.0</v>
      </c>
      <c r="B1584" s="23" t="s">
        <v>2340</v>
      </c>
      <c r="C1584" s="23" t="s">
        <v>2342</v>
      </c>
      <c r="D1584" s="23">
        <v>13.0</v>
      </c>
      <c r="E1584" s="11">
        <v>1.0</v>
      </c>
      <c r="F1584" s="10">
        <v>8.0</v>
      </c>
      <c r="G1584" s="11">
        <f t="shared" ref="G1584:G1585" si="579">-E1584</f>
        <v>-1</v>
      </c>
      <c r="H1584" s="11">
        <f t="shared" si="2"/>
        <v>256.63</v>
      </c>
      <c r="I1584" s="11">
        <v>44.46</v>
      </c>
      <c r="J1584" s="11"/>
      <c r="K1584" s="11">
        <f t="shared" ref="K1584:K1585" si="580">-E1584</f>
        <v>-1</v>
      </c>
      <c r="L1584" s="11">
        <f t="shared" si="4"/>
        <v>269.4091875</v>
      </c>
      <c r="M1584" s="12"/>
      <c r="N1584" s="12"/>
      <c r="O1584" s="12"/>
      <c r="P1584" s="12"/>
      <c r="Q1584" s="12"/>
      <c r="R1584" s="12"/>
      <c r="S1584" s="12"/>
      <c r="T1584" s="12"/>
    </row>
    <row r="1585">
      <c r="A1585" s="9">
        <v>43263.0</v>
      </c>
      <c r="B1585" s="23" t="s">
        <v>2343</v>
      </c>
      <c r="C1585" s="23" t="s">
        <v>2344</v>
      </c>
      <c r="D1585" s="23">
        <v>9.0</v>
      </c>
      <c r="E1585" s="11">
        <v>1.0</v>
      </c>
      <c r="F1585" s="10">
        <v>5.0</v>
      </c>
      <c r="G1585" s="11">
        <f t="shared" si="579"/>
        <v>-1</v>
      </c>
      <c r="H1585" s="11">
        <f t="shared" si="2"/>
        <v>255.63</v>
      </c>
      <c r="I1585" s="11">
        <v>8.2</v>
      </c>
      <c r="J1585" s="11"/>
      <c r="K1585" s="11">
        <f t="shared" si="580"/>
        <v>-1</v>
      </c>
      <c r="L1585" s="11">
        <f t="shared" si="4"/>
        <v>268.4091875</v>
      </c>
      <c r="M1585" s="12"/>
      <c r="N1585" s="12"/>
      <c r="O1585" s="12"/>
      <c r="P1585" s="12"/>
      <c r="Q1585" s="12"/>
      <c r="R1585" s="12"/>
      <c r="S1585" s="12"/>
      <c r="T1585" s="12"/>
    </row>
    <row r="1586">
      <c r="A1586" s="9">
        <v>43263.0</v>
      </c>
      <c r="B1586" s="23" t="s">
        <v>1766</v>
      </c>
      <c r="C1586" s="23" t="s">
        <v>2345</v>
      </c>
      <c r="D1586" s="23">
        <v>15.0</v>
      </c>
      <c r="E1586" s="11">
        <v>1.0</v>
      </c>
      <c r="F1586" s="10">
        <v>2.0</v>
      </c>
      <c r="G1586" s="11">
        <f>((E1586/2)*((D1586-1)/4))-(E1586/2)</f>
        <v>1.25</v>
      </c>
      <c r="H1586" s="11">
        <f t="shared" si="2"/>
        <v>256.88</v>
      </c>
      <c r="I1586" s="11">
        <v>12.28</v>
      </c>
      <c r="J1586" s="11"/>
      <c r="K1586" s="11">
        <f>(((E1586/2)*((I1586-1)/4))*0.95)-(E1586/2)</f>
        <v>0.8395</v>
      </c>
      <c r="L1586" s="11">
        <f t="shared" si="4"/>
        <v>269.2486875</v>
      </c>
      <c r="M1586" s="12"/>
      <c r="N1586" s="12"/>
      <c r="O1586" s="12"/>
      <c r="P1586" s="12"/>
      <c r="Q1586" s="12"/>
      <c r="R1586" s="12"/>
      <c r="S1586" s="12"/>
      <c r="T1586" s="12"/>
    </row>
    <row r="1587">
      <c r="A1587" s="9">
        <v>43263.0</v>
      </c>
      <c r="B1587" s="23" t="s">
        <v>2346</v>
      </c>
      <c r="C1587" s="23" t="s">
        <v>1827</v>
      </c>
      <c r="D1587" s="23">
        <v>4.0</v>
      </c>
      <c r="E1587" s="11">
        <v>1.0</v>
      </c>
      <c r="F1587" s="10">
        <v>6.0</v>
      </c>
      <c r="G1587" s="11">
        <f t="shared" ref="G1587:G1591" si="581">-E1587</f>
        <v>-1</v>
      </c>
      <c r="H1587" s="11">
        <f t="shared" si="2"/>
        <v>255.88</v>
      </c>
      <c r="I1587" s="11">
        <v>2.8</v>
      </c>
      <c r="J1587" s="11"/>
      <c r="K1587" s="11">
        <f t="shared" ref="K1587:K1591" si="582">-E1587</f>
        <v>-1</v>
      </c>
      <c r="L1587" s="11">
        <f t="shared" si="4"/>
        <v>268.2486875</v>
      </c>
      <c r="M1587" s="12"/>
      <c r="N1587" s="12"/>
      <c r="O1587" s="12"/>
      <c r="P1587" s="12"/>
      <c r="Q1587" s="12"/>
      <c r="R1587" s="12"/>
      <c r="S1587" s="12"/>
      <c r="T1587" s="12"/>
    </row>
    <row r="1588">
      <c r="A1588" s="9">
        <v>43263.0</v>
      </c>
      <c r="B1588" s="23" t="s">
        <v>2347</v>
      </c>
      <c r="C1588" s="23" t="s">
        <v>2348</v>
      </c>
      <c r="D1588" s="23">
        <v>3.0</v>
      </c>
      <c r="E1588" s="11">
        <v>1.0</v>
      </c>
      <c r="F1588" s="10">
        <v>3.0</v>
      </c>
      <c r="G1588" s="11">
        <f t="shared" si="581"/>
        <v>-1</v>
      </c>
      <c r="H1588" s="11">
        <f t="shared" si="2"/>
        <v>254.88</v>
      </c>
      <c r="I1588" s="11">
        <v>2.8</v>
      </c>
      <c r="J1588" s="11"/>
      <c r="K1588" s="11">
        <f t="shared" si="582"/>
        <v>-1</v>
      </c>
      <c r="L1588" s="11">
        <f t="shared" si="4"/>
        <v>267.2486875</v>
      </c>
      <c r="M1588" s="12"/>
      <c r="N1588" s="12"/>
      <c r="O1588" s="12"/>
      <c r="P1588" s="12"/>
      <c r="Q1588" s="12"/>
      <c r="R1588" s="12"/>
      <c r="S1588" s="12"/>
      <c r="T1588" s="12"/>
    </row>
    <row r="1589">
      <c r="A1589" s="9">
        <v>43263.0</v>
      </c>
      <c r="B1589" s="23" t="s">
        <v>2349</v>
      </c>
      <c r="C1589" s="23" t="s">
        <v>2350</v>
      </c>
      <c r="D1589" s="23">
        <v>6.0</v>
      </c>
      <c r="E1589" s="11">
        <v>1.0</v>
      </c>
      <c r="F1589" s="10">
        <v>4.0</v>
      </c>
      <c r="G1589" s="11">
        <f t="shared" si="581"/>
        <v>-1</v>
      </c>
      <c r="H1589" s="11">
        <f t="shared" si="2"/>
        <v>253.88</v>
      </c>
      <c r="I1589" s="11">
        <v>6.29</v>
      </c>
      <c r="J1589" s="11"/>
      <c r="K1589" s="11">
        <f t="shared" si="582"/>
        <v>-1</v>
      </c>
      <c r="L1589" s="11">
        <f t="shared" si="4"/>
        <v>266.2486875</v>
      </c>
      <c r="M1589" s="12"/>
      <c r="N1589" s="12"/>
      <c r="O1589" s="12"/>
      <c r="P1589" s="12"/>
      <c r="Q1589" s="12"/>
      <c r="R1589" s="12"/>
      <c r="S1589" s="12"/>
      <c r="T1589" s="12"/>
    </row>
    <row r="1590">
      <c r="A1590" s="9">
        <v>43263.0</v>
      </c>
      <c r="B1590" s="23" t="s">
        <v>2349</v>
      </c>
      <c r="C1590" s="23" t="s">
        <v>2351</v>
      </c>
      <c r="D1590" s="23">
        <v>21.0</v>
      </c>
      <c r="E1590" s="11">
        <v>1.0</v>
      </c>
      <c r="F1590" s="10">
        <v>6.0</v>
      </c>
      <c r="G1590" s="11">
        <f t="shared" si="581"/>
        <v>-1</v>
      </c>
      <c r="H1590" s="11">
        <f t="shared" si="2"/>
        <v>252.88</v>
      </c>
      <c r="I1590" s="11">
        <v>22.0</v>
      </c>
      <c r="J1590" s="11"/>
      <c r="K1590" s="11">
        <f t="shared" si="582"/>
        <v>-1</v>
      </c>
      <c r="L1590" s="11">
        <f t="shared" si="4"/>
        <v>265.2486875</v>
      </c>
      <c r="M1590" s="12"/>
      <c r="N1590" s="12"/>
      <c r="O1590" s="12"/>
      <c r="P1590" s="12"/>
      <c r="Q1590" s="12"/>
      <c r="R1590" s="12"/>
      <c r="S1590" s="12"/>
      <c r="T1590" s="12"/>
    </row>
    <row r="1591">
      <c r="A1591" s="9">
        <v>43263.0</v>
      </c>
      <c r="B1591" s="23" t="s">
        <v>2349</v>
      </c>
      <c r="C1591" s="23" t="s">
        <v>2352</v>
      </c>
      <c r="D1591" s="23">
        <v>9.0</v>
      </c>
      <c r="E1591" s="11">
        <v>1.0</v>
      </c>
      <c r="F1591" s="10">
        <v>12.0</v>
      </c>
      <c r="G1591" s="11">
        <f t="shared" si="581"/>
        <v>-1</v>
      </c>
      <c r="H1591" s="11">
        <f t="shared" si="2"/>
        <v>251.88</v>
      </c>
      <c r="I1591" s="11">
        <v>4.0</v>
      </c>
      <c r="J1591" s="11"/>
      <c r="K1591" s="11">
        <f t="shared" si="582"/>
        <v>-1</v>
      </c>
      <c r="L1591" s="11">
        <f t="shared" si="4"/>
        <v>264.2486875</v>
      </c>
      <c r="M1591" s="12"/>
      <c r="N1591" s="12"/>
      <c r="O1591" s="12"/>
      <c r="P1591" s="12"/>
      <c r="Q1591" s="12"/>
      <c r="R1591" s="12"/>
      <c r="S1591" s="12"/>
      <c r="T1591" s="12"/>
    </row>
    <row r="1592">
      <c r="A1592" s="9">
        <v>43263.0</v>
      </c>
      <c r="B1592" s="23" t="s">
        <v>2353</v>
      </c>
      <c r="C1592" s="23" t="s">
        <v>2354</v>
      </c>
      <c r="D1592" s="23">
        <v>17.0</v>
      </c>
      <c r="E1592" s="11">
        <v>1.0</v>
      </c>
      <c r="F1592" s="10">
        <v>1.0</v>
      </c>
      <c r="G1592" s="11">
        <f>((E1592/2)*(D1592-1))+((E1592/2)*((D1592-1)/4))</f>
        <v>10</v>
      </c>
      <c r="H1592" s="11">
        <f t="shared" si="2"/>
        <v>261.88</v>
      </c>
      <c r="I1592" s="11">
        <v>11.63</v>
      </c>
      <c r="J1592" s="11"/>
      <c r="K1592" s="11">
        <f>(((E1592/2)*(I1592-1))+((E1592/2)*((I1592-1)/4))*0.95)</f>
        <v>6.5773125</v>
      </c>
      <c r="L1592" s="11">
        <f t="shared" si="4"/>
        <v>270.826</v>
      </c>
      <c r="M1592" s="12"/>
      <c r="N1592" s="12"/>
      <c r="O1592" s="12"/>
      <c r="P1592" s="12"/>
      <c r="Q1592" s="12"/>
      <c r="R1592" s="12"/>
      <c r="S1592" s="12"/>
      <c r="T1592" s="12"/>
    </row>
    <row r="1593">
      <c r="A1593" s="9">
        <v>43263.0</v>
      </c>
      <c r="B1593" s="23" t="s">
        <v>2353</v>
      </c>
      <c r="C1593" s="23" t="s">
        <v>2355</v>
      </c>
      <c r="D1593" s="23">
        <v>3.25</v>
      </c>
      <c r="E1593" s="11">
        <v>1.0</v>
      </c>
      <c r="F1593" s="10">
        <v>3.0</v>
      </c>
      <c r="G1593" s="11">
        <f>-E1593</f>
        <v>-1</v>
      </c>
      <c r="H1593" s="11">
        <f t="shared" si="2"/>
        <v>260.88</v>
      </c>
      <c r="I1593" s="11">
        <v>2.82</v>
      </c>
      <c r="J1593" s="11"/>
      <c r="K1593" s="11">
        <f>-E1593</f>
        <v>-1</v>
      </c>
      <c r="L1593" s="11">
        <f t="shared" si="4"/>
        <v>269.826</v>
      </c>
      <c r="M1593" s="12"/>
      <c r="N1593" s="12"/>
      <c r="O1593" s="12"/>
      <c r="P1593" s="12"/>
      <c r="Q1593" s="12"/>
      <c r="R1593" s="12"/>
      <c r="S1593" s="12"/>
      <c r="T1593" s="12"/>
    </row>
    <row r="1594">
      <c r="A1594" s="9">
        <v>43263.0</v>
      </c>
      <c r="B1594" s="23" t="s">
        <v>2356</v>
      </c>
      <c r="C1594" s="23" t="s">
        <v>2357</v>
      </c>
      <c r="D1594" s="23">
        <v>6.0</v>
      </c>
      <c r="E1594" s="11">
        <v>1.0</v>
      </c>
      <c r="F1594" s="10">
        <v>1.0</v>
      </c>
      <c r="G1594" s="11">
        <f>((E1594/2)*(D1594-1))+((E1594/2)*((D1594-1)/4))</f>
        <v>3.125</v>
      </c>
      <c r="H1594" s="11">
        <f t="shared" si="2"/>
        <v>264.005</v>
      </c>
      <c r="I1594" s="11">
        <v>14.33</v>
      </c>
      <c r="J1594" s="11"/>
      <c r="K1594" s="11">
        <f>(((E1594/2)*(I1594-1))+((E1594/2)*((I1594-1)/4))*0.95)</f>
        <v>8.2479375</v>
      </c>
      <c r="L1594" s="11">
        <f t="shared" si="4"/>
        <v>278.0739375</v>
      </c>
      <c r="M1594" s="12"/>
      <c r="N1594" s="12"/>
      <c r="O1594" s="12"/>
      <c r="P1594" s="12"/>
      <c r="Q1594" s="12"/>
      <c r="R1594" s="12"/>
      <c r="S1594" s="12"/>
      <c r="T1594" s="12"/>
    </row>
    <row r="1595">
      <c r="A1595" s="9">
        <v>43263.0</v>
      </c>
      <c r="B1595" s="23" t="s">
        <v>2356</v>
      </c>
      <c r="C1595" s="23" t="s">
        <v>2358</v>
      </c>
      <c r="D1595" s="23">
        <v>4.33</v>
      </c>
      <c r="E1595" s="11">
        <v>1.0</v>
      </c>
      <c r="F1595" s="10">
        <v>2.0</v>
      </c>
      <c r="G1595" s="11">
        <f t="shared" ref="G1595:G1596" si="583">-E1595</f>
        <v>-1</v>
      </c>
      <c r="H1595" s="11">
        <f t="shared" si="2"/>
        <v>263.005</v>
      </c>
      <c r="I1595" s="11">
        <v>4.4</v>
      </c>
      <c r="J1595" s="11"/>
      <c r="K1595" s="11">
        <f t="shared" ref="K1595:K1596" si="584">-E1595</f>
        <v>-1</v>
      </c>
      <c r="L1595" s="11">
        <f t="shared" si="4"/>
        <v>277.0739375</v>
      </c>
      <c r="M1595" s="12"/>
      <c r="N1595" s="12"/>
      <c r="O1595" s="12"/>
      <c r="P1595" s="12"/>
      <c r="Q1595" s="12"/>
      <c r="R1595" s="12"/>
      <c r="S1595" s="12"/>
      <c r="T1595" s="12"/>
    </row>
    <row r="1596">
      <c r="A1596" s="9">
        <v>43263.0</v>
      </c>
      <c r="B1596" s="23" t="s">
        <v>2356</v>
      </c>
      <c r="C1596" s="23" t="s">
        <v>2359</v>
      </c>
      <c r="D1596" s="23">
        <v>4.0</v>
      </c>
      <c r="E1596" s="11">
        <v>1.0</v>
      </c>
      <c r="F1596" s="10">
        <v>3.0</v>
      </c>
      <c r="G1596" s="11">
        <f t="shared" si="583"/>
        <v>-1</v>
      </c>
      <c r="H1596" s="11">
        <f t="shared" si="2"/>
        <v>262.005</v>
      </c>
      <c r="I1596" s="11">
        <v>3.56</v>
      </c>
      <c r="J1596" s="11"/>
      <c r="K1596" s="11">
        <f t="shared" si="584"/>
        <v>-1</v>
      </c>
      <c r="L1596" s="11">
        <f t="shared" si="4"/>
        <v>276.0739375</v>
      </c>
      <c r="M1596" s="12"/>
      <c r="N1596" s="12"/>
      <c r="O1596" s="12"/>
      <c r="P1596" s="12"/>
      <c r="Q1596" s="12"/>
      <c r="R1596" s="12"/>
      <c r="S1596" s="12"/>
      <c r="T1596" s="12"/>
    </row>
    <row r="1597">
      <c r="A1597" s="9">
        <v>43263.0</v>
      </c>
      <c r="B1597" s="23" t="s">
        <v>2360</v>
      </c>
      <c r="C1597" s="23" t="s">
        <v>2361</v>
      </c>
      <c r="D1597" s="23">
        <v>6.0</v>
      </c>
      <c r="E1597" s="11">
        <v>1.0</v>
      </c>
      <c r="F1597" s="10">
        <v>1.0</v>
      </c>
      <c r="G1597" s="11">
        <f>((E1597/2)*(D1597-1))+((E1597/2)*((D1597-1)/4))</f>
        <v>3.125</v>
      </c>
      <c r="H1597" s="11">
        <f t="shared" si="2"/>
        <v>265.13</v>
      </c>
      <c r="I1597" s="11">
        <v>4.37</v>
      </c>
      <c r="J1597" s="11"/>
      <c r="K1597" s="11">
        <f>(((E1597/2)*(I1597-1))+((E1597/2)*((I1597-1)/4))*0.95)</f>
        <v>2.0851875</v>
      </c>
      <c r="L1597" s="11">
        <f t="shared" si="4"/>
        <v>278.159125</v>
      </c>
      <c r="M1597" s="12"/>
      <c r="N1597" s="12"/>
      <c r="O1597" s="12"/>
      <c r="P1597" s="12"/>
      <c r="Q1597" s="12"/>
      <c r="R1597" s="12"/>
      <c r="S1597" s="12"/>
      <c r="T1597" s="12"/>
    </row>
    <row r="1598">
      <c r="A1598" s="9">
        <v>43264.0</v>
      </c>
      <c r="B1598" s="23" t="s">
        <v>2362</v>
      </c>
      <c r="C1598" s="23" t="s">
        <v>2363</v>
      </c>
      <c r="D1598" s="23">
        <v>10.0</v>
      </c>
      <c r="E1598" s="11">
        <v>1.0</v>
      </c>
      <c r="F1598" s="10">
        <v>9.0</v>
      </c>
      <c r="G1598" s="11">
        <f t="shared" ref="G1598:G1599" si="585">-E1598</f>
        <v>-1</v>
      </c>
      <c r="H1598" s="11">
        <f t="shared" si="2"/>
        <v>264.13</v>
      </c>
      <c r="I1598" s="11">
        <v>12.5</v>
      </c>
      <c r="J1598" s="11"/>
      <c r="K1598" s="11">
        <f t="shared" ref="K1598:K1599" si="586">-E1598</f>
        <v>-1</v>
      </c>
      <c r="L1598" s="11">
        <f t="shared" si="4"/>
        <v>277.159125</v>
      </c>
      <c r="M1598" s="12"/>
      <c r="N1598" s="12"/>
      <c r="O1598" s="12"/>
      <c r="P1598" s="12"/>
      <c r="Q1598" s="12"/>
      <c r="R1598" s="12"/>
      <c r="S1598" s="12"/>
      <c r="T1598" s="12"/>
    </row>
    <row r="1599">
      <c r="A1599" s="9">
        <v>43264.0</v>
      </c>
      <c r="B1599" s="23" t="s">
        <v>2364</v>
      </c>
      <c r="C1599" s="23" t="s">
        <v>2365</v>
      </c>
      <c r="D1599" s="23">
        <v>5.5</v>
      </c>
      <c r="E1599" s="11">
        <v>1.0</v>
      </c>
      <c r="F1599" s="10">
        <v>4.0</v>
      </c>
      <c r="G1599" s="11">
        <f t="shared" si="585"/>
        <v>-1</v>
      </c>
      <c r="H1599" s="11">
        <f t="shared" si="2"/>
        <v>263.13</v>
      </c>
      <c r="I1599" s="11">
        <v>7.93</v>
      </c>
      <c r="J1599" s="11"/>
      <c r="K1599" s="11">
        <f t="shared" si="586"/>
        <v>-1</v>
      </c>
      <c r="L1599" s="11">
        <f t="shared" si="4"/>
        <v>276.159125</v>
      </c>
      <c r="M1599" s="12"/>
      <c r="N1599" s="12"/>
      <c r="O1599" s="12"/>
      <c r="P1599" s="12"/>
      <c r="Q1599" s="12"/>
      <c r="R1599" s="12"/>
      <c r="S1599" s="12"/>
      <c r="T1599" s="12"/>
    </row>
    <row r="1600">
      <c r="A1600" s="9">
        <v>43264.0</v>
      </c>
      <c r="B1600" s="23" t="s">
        <v>2366</v>
      </c>
      <c r="C1600" s="23" t="s">
        <v>2367</v>
      </c>
      <c r="D1600" s="23">
        <v>7.0</v>
      </c>
      <c r="E1600" s="11">
        <v>1.0</v>
      </c>
      <c r="F1600" s="10">
        <v>2.0</v>
      </c>
      <c r="G1600" s="11">
        <f>((E1600/2)*((D1600-1)/4))-(E1600/2)</f>
        <v>0.25</v>
      </c>
      <c r="H1600" s="11">
        <f t="shared" si="2"/>
        <v>263.38</v>
      </c>
      <c r="I1600" s="11">
        <v>4.3</v>
      </c>
      <c r="J1600" s="11"/>
      <c r="K1600" s="11">
        <f>(((E1600/2)*((I1600-1)/4))*0.95)-(E1600/2)</f>
        <v>-0.108125</v>
      </c>
      <c r="L1600" s="11">
        <f t="shared" si="4"/>
        <v>276.051</v>
      </c>
      <c r="M1600" s="12"/>
      <c r="N1600" s="12"/>
      <c r="O1600" s="12"/>
      <c r="P1600" s="12"/>
      <c r="Q1600" s="12"/>
      <c r="R1600" s="12"/>
      <c r="S1600" s="12"/>
      <c r="T1600" s="12"/>
    </row>
    <row r="1601">
      <c r="A1601" s="9">
        <v>43264.0</v>
      </c>
      <c r="B1601" s="23" t="s">
        <v>2368</v>
      </c>
      <c r="C1601" s="23" t="s">
        <v>2093</v>
      </c>
      <c r="D1601" s="23">
        <v>2.75</v>
      </c>
      <c r="E1601" s="11">
        <v>1.0</v>
      </c>
      <c r="F1601" s="10">
        <v>2.0</v>
      </c>
      <c r="G1601" s="11">
        <f>-E1601</f>
        <v>-1</v>
      </c>
      <c r="H1601" s="11">
        <f t="shared" si="2"/>
        <v>262.38</v>
      </c>
      <c r="I1601" s="11">
        <v>2.82</v>
      </c>
      <c r="J1601" s="11"/>
      <c r="K1601" s="11">
        <f>-E1601</f>
        <v>-1</v>
      </c>
      <c r="L1601" s="11">
        <f t="shared" si="4"/>
        <v>275.051</v>
      </c>
      <c r="M1601" s="12"/>
      <c r="N1601" s="12"/>
      <c r="O1601" s="12"/>
      <c r="P1601" s="12"/>
      <c r="Q1601" s="12"/>
      <c r="R1601" s="12"/>
      <c r="S1601" s="12"/>
      <c r="T1601" s="12"/>
    </row>
    <row r="1602">
      <c r="A1602" s="9">
        <v>43264.0</v>
      </c>
      <c r="B1602" s="23" t="s">
        <v>2369</v>
      </c>
      <c r="C1602" s="23" t="s">
        <v>2370</v>
      </c>
      <c r="D1602" s="23">
        <v>2.5</v>
      </c>
      <c r="E1602" s="11">
        <v>1.0</v>
      </c>
      <c r="F1602" s="10">
        <v>1.0</v>
      </c>
      <c r="G1602" s="11">
        <f>E1602*(D1602-1)</f>
        <v>1.5</v>
      </c>
      <c r="H1602" s="11">
        <f t="shared" si="2"/>
        <v>263.88</v>
      </c>
      <c r="I1602" s="11">
        <v>2.61</v>
      </c>
      <c r="J1602" s="11"/>
      <c r="K1602" s="11">
        <f>E1602*(I1602-1)*0.95</f>
        <v>1.5295</v>
      </c>
      <c r="L1602" s="11">
        <f t="shared" si="4"/>
        <v>276.5805</v>
      </c>
      <c r="M1602" s="12"/>
      <c r="N1602" s="12"/>
      <c r="O1602" s="12"/>
      <c r="P1602" s="12"/>
      <c r="Q1602" s="12"/>
      <c r="R1602" s="12"/>
      <c r="S1602" s="12"/>
      <c r="T1602" s="12"/>
    </row>
    <row r="1603">
      <c r="A1603" s="9">
        <v>43264.0</v>
      </c>
      <c r="B1603" s="23" t="s">
        <v>2371</v>
      </c>
      <c r="C1603" s="23" t="s">
        <v>2372</v>
      </c>
      <c r="D1603" s="23">
        <v>8.5</v>
      </c>
      <c r="E1603" s="11">
        <v>1.0</v>
      </c>
      <c r="F1603" s="10">
        <v>10.0</v>
      </c>
      <c r="G1603" s="11">
        <f>-E1603</f>
        <v>-1</v>
      </c>
      <c r="H1603" s="11">
        <f t="shared" si="2"/>
        <v>262.88</v>
      </c>
      <c r="I1603" s="11">
        <v>13.0</v>
      </c>
      <c r="J1603" s="11"/>
      <c r="K1603" s="11">
        <f>-E1603</f>
        <v>-1</v>
      </c>
      <c r="L1603" s="11">
        <f t="shared" si="4"/>
        <v>275.5805</v>
      </c>
      <c r="M1603" s="12"/>
      <c r="N1603" s="12"/>
      <c r="O1603" s="12"/>
      <c r="P1603" s="12"/>
      <c r="Q1603" s="12"/>
      <c r="R1603" s="12"/>
      <c r="S1603" s="12"/>
      <c r="T1603" s="12"/>
    </row>
    <row r="1604">
      <c r="A1604" s="9">
        <v>43264.0</v>
      </c>
      <c r="B1604" s="23" t="s">
        <v>2373</v>
      </c>
      <c r="C1604" s="23" t="s">
        <v>2374</v>
      </c>
      <c r="D1604" s="23">
        <v>3.5</v>
      </c>
      <c r="E1604" s="11">
        <v>1.0</v>
      </c>
      <c r="F1604" s="10">
        <v>1.0</v>
      </c>
      <c r="G1604" s="11">
        <f>E1604*(D1604-1)</f>
        <v>2.5</v>
      </c>
      <c r="H1604" s="11">
        <f t="shared" si="2"/>
        <v>265.38</v>
      </c>
      <c r="I1604" s="11">
        <v>5.2</v>
      </c>
      <c r="J1604" s="11"/>
      <c r="K1604" s="11">
        <f>E1604*(I1604-1)*0.95</f>
        <v>3.99</v>
      </c>
      <c r="L1604" s="11">
        <f t="shared" si="4"/>
        <v>279.5705</v>
      </c>
      <c r="M1604" s="12"/>
      <c r="N1604" s="12"/>
      <c r="O1604" s="12"/>
      <c r="P1604" s="12"/>
      <c r="Q1604" s="12"/>
      <c r="R1604" s="12"/>
      <c r="S1604" s="12"/>
      <c r="T1604" s="12"/>
    </row>
    <row r="1605">
      <c r="A1605" s="9">
        <v>43264.0</v>
      </c>
      <c r="B1605" s="23" t="s">
        <v>2375</v>
      </c>
      <c r="C1605" s="23" t="s">
        <v>2376</v>
      </c>
      <c r="D1605" s="23">
        <v>5.0</v>
      </c>
      <c r="E1605" s="11">
        <v>1.0</v>
      </c>
      <c r="F1605" s="10">
        <v>2.0</v>
      </c>
      <c r="G1605" s="11">
        <f t="shared" ref="G1605:G1606" si="587">((E1605/2)*((D1605-1)/4))-(E1605/2)</f>
        <v>0</v>
      </c>
      <c r="H1605" s="11">
        <f t="shared" si="2"/>
        <v>265.38</v>
      </c>
      <c r="I1605" s="11">
        <v>7.0</v>
      </c>
      <c r="J1605" s="11"/>
      <c r="K1605" s="11">
        <f t="shared" ref="K1605:K1606" si="588">(((E1605/2)*((I1605-1)/4))*0.95)-(E1605/2)</f>
        <v>0.2125</v>
      </c>
      <c r="L1605" s="11">
        <f t="shared" si="4"/>
        <v>279.783</v>
      </c>
      <c r="M1605" s="12"/>
      <c r="N1605" s="12"/>
      <c r="O1605" s="12"/>
      <c r="P1605" s="12"/>
      <c r="Q1605" s="12"/>
      <c r="R1605" s="12"/>
      <c r="S1605" s="12"/>
      <c r="T1605" s="12"/>
    </row>
    <row r="1606">
      <c r="A1606" s="9">
        <v>43264.0</v>
      </c>
      <c r="B1606" s="23" t="s">
        <v>2377</v>
      </c>
      <c r="C1606" s="23" t="s">
        <v>2378</v>
      </c>
      <c r="D1606" s="23">
        <v>21.0</v>
      </c>
      <c r="E1606" s="11">
        <v>1.0</v>
      </c>
      <c r="F1606" s="10">
        <v>2.0</v>
      </c>
      <c r="G1606" s="11">
        <f t="shared" si="587"/>
        <v>2</v>
      </c>
      <c r="H1606" s="11">
        <f t="shared" si="2"/>
        <v>267.38</v>
      </c>
      <c r="I1606" s="11">
        <v>10.33</v>
      </c>
      <c r="J1606" s="11"/>
      <c r="K1606" s="11">
        <f t="shared" si="588"/>
        <v>0.6079375</v>
      </c>
      <c r="L1606" s="11">
        <f t="shared" si="4"/>
        <v>280.3909375</v>
      </c>
      <c r="M1606" s="12"/>
      <c r="N1606" s="12"/>
      <c r="O1606" s="12"/>
      <c r="P1606" s="12"/>
      <c r="Q1606" s="12"/>
      <c r="R1606" s="12"/>
      <c r="S1606" s="12"/>
      <c r="T1606" s="12"/>
    </row>
    <row r="1607">
      <c r="A1607" s="9">
        <v>43264.0</v>
      </c>
      <c r="B1607" s="23" t="s">
        <v>2377</v>
      </c>
      <c r="C1607" s="23" t="s">
        <v>2379</v>
      </c>
      <c r="D1607" s="23">
        <v>7.0</v>
      </c>
      <c r="E1607" s="11">
        <v>1.0</v>
      </c>
      <c r="F1607" s="10">
        <v>6.0</v>
      </c>
      <c r="G1607" s="11">
        <f>-E1607</f>
        <v>-1</v>
      </c>
      <c r="H1607" s="11">
        <f t="shared" si="2"/>
        <v>266.38</v>
      </c>
      <c r="I1607" s="11">
        <v>12.01</v>
      </c>
      <c r="J1607" s="11"/>
      <c r="K1607" s="11">
        <f>-E1607</f>
        <v>-1</v>
      </c>
      <c r="L1607" s="11">
        <f t="shared" si="4"/>
        <v>279.3909375</v>
      </c>
      <c r="M1607" s="12"/>
      <c r="N1607" s="12"/>
      <c r="O1607" s="12"/>
      <c r="P1607" s="12"/>
      <c r="Q1607" s="12"/>
      <c r="R1607" s="12"/>
      <c r="S1607" s="12"/>
      <c r="T1607" s="12"/>
    </row>
    <row r="1608">
      <c r="A1608" s="9">
        <v>43264.0</v>
      </c>
      <c r="B1608" s="23" t="s">
        <v>2380</v>
      </c>
      <c r="C1608" s="23" t="s">
        <v>1750</v>
      </c>
      <c r="D1608" s="23">
        <v>9.0</v>
      </c>
      <c r="E1608" s="11">
        <v>1.0</v>
      </c>
      <c r="F1608" s="10">
        <v>1.0</v>
      </c>
      <c r="G1608" s="11">
        <f>((E1608/2)*(D1608-1))+((E1608/2)*((D1608-1)/4))</f>
        <v>5</v>
      </c>
      <c r="H1608" s="11">
        <f t="shared" si="2"/>
        <v>271.38</v>
      </c>
      <c r="I1608" s="11">
        <v>8.0</v>
      </c>
      <c r="J1608" s="11"/>
      <c r="K1608" s="11">
        <f>(((E1608/2)*(I1608-1))+((E1608/2)*((I1608-1)/4))*0.95)</f>
        <v>4.33125</v>
      </c>
      <c r="L1608" s="11">
        <f t="shared" si="4"/>
        <v>283.7221875</v>
      </c>
      <c r="M1608" s="12"/>
      <c r="N1608" s="12"/>
      <c r="O1608" s="12"/>
      <c r="P1608" s="12"/>
      <c r="Q1608" s="12"/>
      <c r="R1608" s="12"/>
      <c r="S1608" s="12"/>
      <c r="T1608" s="12"/>
    </row>
    <row r="1609">
      <c r="A1609" s="9">
        <v>43264.0</v>
      </c>
      <c r="B1609" s="23" t="s">
        <v>2380</v>
      </c>
      <c r="C1609" s="23" t="s">
        <v>2381</v>
      </c>
      <c r="D1609" s="23">
        <v>5.0</v>
      </c>
      <c r="E1609" s="11">
        <v>1.0</v>
      </c>
      <c r="F1609" s="10">
        <v>4.0</v>
      </c>
      <c r="G1609" s="11">
        <f t="shared" ref="G1609:G1614" si="589">-E1609</f>
        <v>-1</v>
      </c>
      <c r="H1609" s="11">
        <f t="shared" si="2"/>
        <v>270.38</v>
      </c>
      <c r="I1609" s="11">
        <v>6.17</v>
      </c>
      <c r="J1609" s="11"/>
      <c r="K1609" s="11">
        <f t="shared" ref="K1609:K1614" si="590">-E1609</f>
        <v>-1</v>
      </c>
      <c r="L1609" s="11">
        <f t="shared" si="4"/>
        <v>282.7221875</v>
      </c>
      <c r="M1609" s="12"/>
      <c r="N1609" s="12"/>
      <c r="O1609" s="12"/>
      <c r="P1609" s="12"/>
      <c r="Q1609" s="12"/>
      <c r="R1609" s="12"/>
      <c r="S1609" s="12"/>
      <c r="T1609" s="12"/>
    </row>
    <row r="1610">
      <c r="A1610" s="9">
        <v>43264.0</v>
      </c>
      <c r="B1610" s="23" t="s">
        <v>2382</v>
      </c>
      <c r="C1610" s="23" t="s">
        <v>2383</v>
      </c>
      <c r="D1610" s="23">
        <v>3.75</v>
      </c>
      <c r="E1610" s="11">
        <v>1.0</v>
      </c>
      <c r="F1610" s="10">
        <v>5.0</v>
      </c>
      <c r="G1610" s="11">
        <f t="shared" si="589"/>
        <v>-1</v>
      </c>
      <c r="H1610" s="11">
        <f t="shared" si="2"/>
        <v>269.38</v>
      </c>
      <c r="I1610" s="11">
        <v>5.26</v>
      </c>
      <c r="J1610" s="11"/>
      <c r="K1610" s="11">
        <f t="shared" si="590"/>
        <v>-1</v>
      </c>
      <c r="L1610" s="11">
        <f t="shared" si="4"/>
        <v>281.7221875</v>
      </c>
      <c r="M1610" s="12"/>
      <c r="N1610" s="12"/>
      <c r="O1610" s="12"/>
      <c r="P1610" s="12"/>
      <c r="Q1610" s="12"/>
      <c r="R1610" s="12"/>
      <c r="S1610" s="12"/>
      <c r="T1610" s="12"/>
    </row>
    <row r="1611">
      <c r="A1611" s="9">
        <v>43264.0</v>
      </c>
      <c r="B1611" s="23" t="s">
        <v>2090</v>
      </c>
      <c r="C1611" s="23" t="s">
        <v>2384</v>
      </c>
      <c r="D1611" s="23">
        <v>7.0</v>
      </c>
      <c r="E1611" s="11">
        <v>1.0</v>
      </c>
      <c r="F1611" s="10">
        <v>3.0</v>
      </c>
      <c r="G1611" s="11">
        <f t="shared" si="589"/>
        <v>-1</v>
      </c>
      <c r="H1611" s="11">
        <f t="shared" si="2"/>
        <v>268.38</v>
      </c>
      <c r="I1611" s="11">
        <v>7.0</v>
      </c>
      <c r="J1611" s="11"/>
      <c r="K1611" s="11">
        <f t="shared" si="590"/>
        <v>-1</v>
      </c>
      <c r="L1611" s="11">
        <f t="shared" si="4"/>
        <v>280.7221875</v>
      </c>
      <c r="M1611" s="12"/>
      <c r="N1611" s="12"/>
      <c r="O1611" s="12"/>
      <c r="P1611" s="12"/>
      <c r="Q1611" s="12"/>
      <c r="R1611" s="12"/>
      <c r="S1611" s="12"/>
      <c r="T1611" s="12"/>
    </row>
    <row r="1612">
      <c r="A1612" s="9">
        <v>43264.0</v>
      </c>
      <c r="B1612" s="23" t="s">
        <v>2090</v>
      </c>
      <c r="C1612" s="23" t="s">
        <v>2385</v>
      </c>
      <c r="D1612" s="23">
        <v>4.5</v>
      </c>
      <c r="E1612" s="11">
        <v>1.0</v>
      </c>
      <c r="F1612" s="10">
        <v>4.0</v>
      </c>
      <c r="G1612" s="11">
        <f t="shared" si="589"/>
        <v>-1</v>
      </c>
      <c r="H1612" s="11">
        <f t="shared" si="2"/>
        <v>267.38</v>
      </c>
      <c r="I1612" s="11">
        <v>7.4</v>
      </c>
      <c r="J1612" s="11"/>
      <c r="K1612" s="11">
        <f t="shared" si="590"/>
        <v>-1</v>
      </c>
      <c r="L1612" s="11">
        <f t="shared" si="4"/>
        <v>279.7221875</v>
      </c>
      <c r="M1612" s="12"/>
      <c r="N1612" s="12"/>
      <c r="O1612" s="12"/>
      <c r="P1612" s="12"/>
      <c r="Q1612" s="12"/>
      <c r="R1612" s="12"/>
      <c r="S1612" s="12"/>
      <c r="T1612" s="12"/>
    </row>
    <row r="1613">
      <c r="A1613" s="9">
        <v>43264.0</v>
      </c>
      <c r="B1613" s="23" t="s">
        <v>2386</v>
      </c>
      <c r="C1613" s="23" t="s">
        <v>2387</v>
      </c>
      <c r="D1613" s="23">
        <v>5.5</v>
      </c>
      <c r="E1613" s="11">
        <v>1.0</v>
      </c>
      <c r="F1613" s="10">
        <v>9.0</v>
      </c>
      <c r="G1613" s="11">
        <f t="shared" si="589"/>
        <v>-1</v>
      </c>
      <c r="H1613" s="11">
        <f t="shared" si="2"/>
        <v>266.38</v>
      </c>
      <c r="I1613" s="11">
        <v>4.6</v>
      </c>
      <c r="J1613" s="11"/>
      <c r="K1613" s="11">
        <f t="shared" si="590"/>
        <v>-1</v>
      </c>
      <c r="L1613" s="11">
        <f t="shared" si="4"/>
        <v>278.7221875</v>
      </c>
      <c r="M1613" s="12"/>
      <c r="N1613" s="12"/>
      <c r="O1613" s="12"/>
      <c r="P1613" s="12"/>
      <c r="Q1613" s="12"/>
      <c r="R1613" s="12"/>
      <c r="S1613" s="12"/>
      <c r="T1613" s="12"/>
    </row>
    <row r="1614">
      <c r="A1614" s="9">
        <v>43265.0</v>
      </c>
      <c r="B1614" s="23" t="s">
        <v>2388</v>
      </c>
      <c r="C1614" s="23" t="s">
        <v>2389</v>
      </c>
      <c r="D1614" s="23">
        <v>9.0</v>
      </c>
      <c r="E1614" s="11">
        <v>1.0</v>
      </c>
      <c r="F1614" s="10">
        <v>13.0</v>
      </c>
      <c r="G1614" s="11">
        <f t="shared" si="589"/>
        <v>-1</v>
      </c>
      <c r="H1614" s="11">
        <f t="shared" si="2"/>
        <v>265.38</v>
      </c>
      <c r="I1614" s="11">
        <v>8.71</v>
      </c>
      <c r="J1614" s="11"/>
      <c r="K1614" s="11">
        <f t="shared" si="590"/>
        <v>-1</v>
      </c>
      <c r="L1614" s="11">
        <f t="shared" si="4"/>
        <v>277.7221875</v>
      </c>
      <c r="M1614" s="12"/>
      <c r="N1614" s="12"/>
      <c r="O1614" s="12"/>
      <c r="P1614" s="12"/>
      <c r="Q1614" s="12"/>
      <c r="R1614" s="12"/>
      <c r="S1614" s="12"/>
      <c r="T1614" s="12"/>
    </row>
    <row r="1615">
      <c r="A1615" s="9">
        <v>43265.0</v>
      </c>
      <c r="B1615" s="23" t="s">
        <v>2390</v>
      </c>
      <c r="C1615" s="23" t="s">
        <v>2391</v>
      </c>
      <c r="D1615" s="23">
        <v>4.0</v>
      </c>
      <c r="E1615" s="11">
        <v>1.0</v>
      </c>
      <c r="F1615" s="10">
        <v>1.0</v>
      </c>
      <c r="G1615" s="11">
        <f>E1615*(D1615-1)</f>
        <v>3</v>
      </c>
      <c r="H1615" s="11">
        <f t="shared" si="2"/>
        <v>268.38</v>
      </c>
      <c r="I1615" s="11">
        <v>3.19</v>
      </c>
      <c r="J1615" s="11"/>
      <c r="K1615" s="11">
        <f>E1615*(I1615-1)*0.95</f>
        <v>2.0805</v>
      </c>
      <c r="L1615" s="11">
        <f t="shared" si="4"/>
        <v>279.8026875</v>
      </c>
      <c r="M1615" s="12"/>
      <c r="N1615" s="12"/>
      <c r="O1615" s="12"/>
      <c r="P1615" s="12"/>
      <c r="Q1615" s="12"/>
      <c r="R1615" s="12"/>
      <c r="S1615" s="12"/>
      <c r="T1615" s="12"/>
    </row>
    <row r="1616">
      <c r="A1616" s="9">
        <v>43265.0</v>
      </c>
      <c r="B1616" s="23" t="s">
        <v>2392</v>
      </c>
      <c r="C1616" s="23" t="s">
        <v>2393</v>
      </c>
      <c r="D1616" s="23">
        <v>4.33</v>
      </c>
      <c r="E1616" s="11">
        <v>1.0</v>
      </c>
      <c r="F1616" s="10">
        <v>5.0</v>
      </c>
      <c r="G1616" s="11">
        <f t="shared" ref="G1616:G1618" si="591">-E1616</f>
        <v>-1</v>
      </c>
      <c r="H1616" s="11">
        <f t="shared" si="2"/>
        <v>267.38</v>
      </c>
      <c r="I1616" s="11">
        <v>2.88</v>
      </c>
      <c r="J1616" s="11"/>
      <c r="K1616" s="11">
        <f t="shared" ref="K1616:K1618" si="592">-E1616</f>
        <v>-1</v>
      </c>
      <c r="L1616" s="11">
        <f t="shared" si="4"/>
        <v>278.8026875</v>
      </c>
      <c r="M1616" s="12"/>
      <c r="N1616" s="12"/>
      <c r="O1616" s="12"/>
      <c r="P1616" s="12"/>
      <c r="Q1616" s="12"/>
      <c r="R1616" s="12"/>
      <c r="S1616" s="12"/>
      <c r="T1616" s="12"/>
    </row>
    <row r="1617">
      <c r="A1617" s="9">
        <v>43265.0</v>
      </c>
      <c r="B1617" s="23" t="s">
        <v>2394</v>
      </c>
      <c r="C1617" s="23" t="s">
        <v>2395</v>
      </c>
      <c r="D1617" s="23">
        <v>4.5</v>
      </c>
      <c r="E1617" s="11">
        <v>1.0</v>
      </c>
      <c r="F1617" s="10">
        <v>4.0</v>
      </c>
      <c r="G1617" s="11">
        <f t="shared" si="591"/>
        <v>-1</v>
      </c>
      <c r="H1617" s="11">
        <f t="shared" si="2"/>
        <v>266.38</v>
      </c>
      <c r="I1617" s="11">
        <v>5.93</v>
      </c>
      <c r="J1617" s="11"/>
      <c r="K1617" s="11">
        <f t="shared" si="592"/>
        <v>-1</v>
      </c>
      <c r="L1617" s="11">
        <f t="shared" si="4"/>
        <v>277.8026875</v>
      </c>
      <c r="M1617" s="12"/>
      <c r="N1617" s="12"/>
      <c r="O1617" s="12"/>
      <c r="P1617" s="12"/>
      <c r="Q1617" s="12"/>
      <c r="R1617" s="12"/>
      <c r="S1617" s="12"/>
      <c r="T1617" s="12"/>
    </row>
    <row r="1618">
      <c r="A1618" s="9">
        <v>43265.0</v>
      </c>
      <c r="B1618" s="23" t="s">
        <v>2396</v>
      </c>
      <c r="C1618" s="23" t="s">
        <v>2397</v>
      </c>
      <c r="D1618" s="23">
        <v>21.0</v>
      </c>
      <c r="E1618" s="11">
        <v>1.0</v>
      </c>
      <c r="F1618" s="10">
        <v>11.0</v>
      </c>
      <c r="G1618" s="11">
        <f t="shared" si="591"/>
        <v>-1</v>
      </c>
      <c r="H1618" s="11">
        <f t="shared" si="2"/>
        <v>265.38</v>
      </c>
      <c r="I1618" s="11">
        <v>35.85</v>
      </c>
      <c r="J1618" s="11"/>
      <c r="K1618" s="11">
        <f t="shared" si="592"/>
        <v>-1</v>
      </c>
      <c r="L1618" s="11">
        <f t="shared" si="4"/>
        <v>276.8026875</v>
      </c>
      <c r="M1618" s="12"/>
      <c r="N1618" s="12"/>
      <c r="O1618" s="12"/>
      <c r="P1618" s="12"/>
      <c r="Q1618" s="12"/>
      <c r="R1618" s="12"/>
      <c r="S1618" s="12"/>
      <c r="T1618" s="12"/>
    </row>
    <row r="1619">
      <c r="A1619" s="9">
        <v>43265.0</v>
      </c>
      <c r="B1619" s="23" t="s">
        <v>2398</v>
      </c>
      <c r="C1619" s="23" t="s">
        <v>2399</v>
      </c>
      <c r="D1619" s="23">
        <v>10.0</v>
      </c>
      <c r="E1619" s="11">
        <v>1.0</v>
      </c>
      <c r="F1619" s="10">
        <v>2.0</v>
      </c>
      <c r="G1619" s="11">
        <f t="shared" ref="G1619:G1622" si="593">((E1619/2)*((D1619-1)/4))-(E1619/2)</f>
        <v>0.625</v>
      </c>
      <c r="H1619" s="11">
        <f t="shared" si="2"/>
        <v>266.005</v>
      </c>
      <c r="I1619" s="11">
        <v>4.5</v>
      </c>
      <c r="J1619" s="11"/>
      <c r="K1619" s="11">
        <f t="shared" ref="K1619:K1620" si="594">(((E1619/2)*((I1619-1)/4))*0.95)-(E1619/2)</f>
        <v>-0.084375</v>
      </c>
      <c r="L1619" s="11">
        <f t="shared" si="4"/>
        <v>276.7183125</v>
      </c>
      <c r="M1619" s="12"/>
      <c r="N1619" s="12"/>
      <c r="O1619" s="12"/>
      <c r="P1619" s="12"/>
      <c r="Q1619" s="12"/>
      <c r="R1619" s="12"/>
      <c r="S1619" s="12"/>
      <c r="T1619" s="12"/>
    </row>
    <row r="1620">
      <c r="A1620" s="9">
        <v>43265.0</v>
      </c>
      <c r="B1620" s="23" t="s">
        <v>2398</v>
      </c>
      <c r="C1620" s="23" t="s">
        <v>2400</v>
      </c>
      <c r="D1620" s="23">
        <v>8.0</v>
      </c>
      <c r="E1620" s="11">
        <v>1.0</v>
      </c>
      <c r="F1620" s="10">
        <v>3.0</v>
      </c>
      <c r="G1620" s="11">
        <f t="shared" si="593"/>
        <v>0.375</v>
      </c>
      <c r="H1620" s="11">
        <f t="shared" si="2"/>
        <v>266.38</v>
      </c>
      <c r="I1620" s="11">
        <v>7.04</v>
      </c>
      <c r="J1620" s="11"/>
      <c r="K1620" s="11">
        <f t="shared" si="594"/>
        <v>0.21725</v>
      </c>
      <c r="L1620" s="11">
        <f t="shared" si="4"/>
        <v>276.9355625</v>
      </c>
      <c r="M1620" s="12"/>
      <c r="N1620" s="12"/>
      <c r="O1620" s="12"/>
      <c r="P1620" s="12"/>
      <c r="Q1620" s="12"/>
      <c r="R1620" s="12"/>
      <c r="S1620" s="12"/>
      <c r="T1620" s="12"/>
    </row>
    <row r="1621">
      <c r="A1621" s="9">
        <v>43265.0</v>
      </c>
      <c r="B1621" s="23" t="s">
        <v>2398</v>
      </c>
      <c r="C1621" s="23" t="s">
        <v>2401</v>
      </c>
      <c r="D1621" s="23">
        <v>7.0</v>
      </c>
      <c r="E1621" s="11">
        <v>1.0</v>
      </c>
      <c r="F1621" s="10">
        <v>4.0</v>
      </c>
      <c r="G1621" s="11">
        <f t="shared" si="593"/>
        <v>0.25</v>
      </c>
      <c r="H1621" s="11">
        <f t="shared" si="2"/>
        <v>266.63</v>
      </c>
      <c r="I1621" s="11">
        <v>8.53</v>
      </c>
      <c r="J1621" s="11"/>
      <c r="K1621" s="11">
        <f>-E1621</f>
        <v>-1</v>
      </c>
      <c r="L1621" s="11">
        <f t="shared" si="4"/>
        <v>275.9355625</v>
      </c>
      <c r="M1621" s="12"/>
      <c r="N1621" s="12"/>
      <c r="O1621" s="12"/>
      <c r="P1621" s="12"/>
      <c r="Q1621" s="12"/>
      <c r="R1621" s="12"/>
      <c r="S1621" s="12"/>
      <c r="T1621" s="12"/>
    </row>
    <row r="1622">
      <c r="A1622" s="9">
        <v>43265.0</v>
      </c>
      <c r="B1622" s="23" t="s">
        <v>2402</v>
      </c>
      <c r="C1622" s="23" t="s">
        <v>1781</v>
      </c>
      <c r="D1622" s="23">
        <v>5.0</v>
      </c>
      <c r="E1622" s="11">
        <v>1.0</v>
      </c>
      <c r="F1622" s="10">
        <v>2.0</v>
      </c>
      <c r="G1622" s="11">
        <f t="shared" si="593"/>
        <v>0</v>
      </c>
      <c r="H1622" s="11">
        <f t="shared" si="2"/>
        <v>266.63</v>
      </c>
      <c r="I1622" s="11">
        <v>4.3</v>
      </c>
      <c r="J1622" s="11"/>
      <c r="K1622" s="11">
        <f>(((E1622/2)*((I1622-1)/4))*0.95)-(E1622/2)</f>
        <v>-0.108125</v>
      </c>
      <c r="L1622" s="11">
        <f t="shared" si="4"/>
        <v>275.8274375</v>
      </c>
      <c r="M1622" s="12"/>
      <c r="N1622" s="12"/>
      <c r="O1622" s="12"/>
      <c r="P1622" s="12"/>
      <c r="Q1622" s="12"/>
      <c r="R1622" s="12"/>
      <c r="S1622" s="12"/>
      <c r="T1622" s="12"/>
    </row>
    <row r="1623">
      <c r="A1623" s="9">
        <v>43265.0</v>
      </c>
      <c r="B1623" s="23" t="s">
        <v>2403</v>
      </c>
      <c r="C1623" s="23" t="s">
        <v>2404</v>
      </c>
      <c r="D1623" s="23">
        <v>11.0</v>
      </c>
      <c r="E1623" s="11">
        <v>1.0</v>
      </c>
      <c r="F1623" s="10">
        <v>1.0</v>
      </c>
      <c r="G1623" s="11">
        <f>((E1623/2)*(D1623-1))+((E1623/2)*((D1623-1)/4))</f>
        <v>6.25</v>
      </c>
      <c r="H1623" s="11">
        <f t="shared" si="2"/>
        <v>272.88</v>
      </c>
      <c r="I1623" s="11">
        <v>9.87</v>
      </c>
      <c r="J1623" s="11"/>
      <c r="K1623" s="11">
        <f>(((E1623/2)*(I1623-1))+((E1623/2)*((I1623-1)/4))*0.95)</f>
        <v>5.4883125</v>
      </c>
      <c r="L1623" s="11">
        <f t="shared" si="4"/>
        <v>281.31575</v>
      </c>
      <c r="M1623" s="12"/>
      <c r="N1623" s="12"/>
      <c r="O1623" s="12"/>
      <c r="P1623" s="12"/>
      <c r="Q1623" s="12"/>
      <c r="R1623" s="12"/>
      <c r="S1623" s="12"/>
      <c r="T1623" s="12"/>
    </row>
    <row r="1624">
      <c r="A1624" s="9">
        <v>43265.0</v>
      </c>
      <c r="B1624" s="23" t="s">
        <v>2403</v>
      </c>
      <c r="C1624" s="23" t="s">
        <v>2405</v>
      </c>
      <c r="D1624" s="23">
        <v>5.0</v>
      </c>
      <c r="E1624" s="11">
        <v>1.0</v>
      </c>
      <c r="F1624" s="10">
        <v>3.0</v>
      </c>
      <c r="G1624" s="11">
        <f>((E1624/2)*((D1624-1)/4))-(E1624/2)</f>
        <v>0</v>
      </c>
      <c r="H1624" s="11">
        <f t="shared" si="2"/>
        <v>272.88</v>
      </c>
      <c r="I1624" s="11">
        <v>5.8</v>
      </c>
      <c r="J1624" s="11"/>
      <c r="K1624" s="11">
        <f>(((E1624/2)*((I1624-1)/4))*0.95)-(E1624/2)</f>
        <v>0.07</v>
      </c>
      <c r="L1624" s="11">
        <f t="shared" si="4"/>
        <v>281.38575</v>
      </c>
      <c r="M1624" s="12"/>
      <c r="N1624" s="12"/>
      <c r="O1624" s="12"/>
      <c r="P1624" s="12"/>
      <c r="Q1624" s="12"/>
      <c r="R1624" s="12"/>
      <c r="S1624" s="12"/>
      <c r="T1624" s="12"/>
    </row>
    <row r="1625">
      <c r="A1625" s="9">
        <v>43265.0</v>
      </c>
      <c r="B1625" s="23" t="s">
        <v>2406</v>
      </c>
      <c r="C1625" s="23" t="s">
        <v>2407</v>
      </c>
      <c r="D1625" s="23">
        <v>15.0</v>
      </c>
      <c r="E1625" s="11">
        <v>1.0</v>
      </c>
      <c r="F1625" s="10">
        <v>5.0</v>
      </c>
      <c r="G1625" s="11">
        <f t="shared" ref="G1625:G1627" si="595">-E1625</f>
        <v>-1</v>
      </c>
      <c r="H1625" s="11">
        <f t="shared" si="2"/>
        <v>271.88</v>
      </c>
      <c r="I1625" s="11">
        <v>19.5</v>
      </c>
      <c r="J1625" s="11"/>
      <c r="K1625" s="11">
        <f t="shared" ref="K1625:K1627" si="596">-E1625</f>
        <v>-1</v>
      </c>
      <c r="L1625" s="11">
        <f t="shared" si="4"/>
        <v>280.38575</v>
      </c>
      <c r="M1625" s="12"/>
      <c r="N1625" s="12"/>
      <c r="O1625" s="12"/>
      <c r="P1625" s="12"/>
      <c r="Q1625" s="12"/>
      <c r="R1625" s="12"/>
      <c r="S1625" s="12"/>
      <c r="T1625" s="12"/>
    </row>
    <row r="1626">
      <c r="A1626" s="9">
        <v>43265.0</v>
      </c>
      <c r="B1626" s="23" t="s">
        <v>2406</v>
      </c>
      <c r="C1626" s="23" t="s">
        <v>2408</v>
      </c>
      <c r="D1626" s="23">
        <v>21.0</v>
      </c>
      <c r="E1626" s="11">
        <v>1.0</v>
      </c>
      <c r="F1626" s="10">
        <v>10.0</v>
      </c>
      <c r="G1626" s="11">
        <f t="shared" si="595"/>
        <v>-1</v>
      </c>
      <c r="H1626" s="11">
        <f t="shared" si="2"/>
        <v>270.88</v>
      </c>
      <c r="I1626" s="11">
        <v>16.0</v>
      </c>
      <c r="J1626" s="11"/>
      <c r="K1626" s="11">
        <f t="shared" si="596"/>
        <v>-1</v>
      </c>
      <c r="L1626" s="11">
        <f t="shared" si="4"/>
        <v>279.38575</v>
      </c>
      <c r="M1626" s="12"/>
      <c r="N1626" s="12"/>
      <c r="O1626" s="12"/>
      <c r="P1626" s="12"/>
      <c r="Q1626" s="12"/>
      <c r="R1626" s="12"/>
      <c r="S1626" s="12"/>
      <c r="T1626" s="12"/>
    </row>
    <row r="1627">
      <c r="A1627" s="9">
        <v>43265.0</v>
      </c>
      <c r="B1627" s="23" t="s">
        <v>2406</v>
      </c>
      <c r="C1627" s="23" t="s">
        <v>2409</v>
      </c>
      <c r="D1627" s="23">
        <v>5.0</v>
      </c>
      <c r="E1627" s="11">
        <v>1.0</v>
      </c>
      <c r="F1627" s="10">
        <v>11.0</v>
      </c>
      <c r="G1627" s="11">
        <f t="shared" si="595"/>
        <v>-1</v>
      </c>
      <c r="H1627" s="11">
        <f t="shared" si="2"/>
        <v>269.88</v>
      </c>
      <c r="I1627" s="11">
        <v>3.9</v>
      </c>
      <c r="J1627" s="11"/>
      <c r="K1627" s="11">
        <f t="shared" si="596"/>
        <v>-1</v>
      </c>
      <c r="L1627" s="11">
        <f t="shared" si="4"/>
        <v>278.38575</v>
      </c>
      <c r="M1627" s="12"/>
      <c r="N1627" s="12"/>
      <c r="O1627" s="12"/>
      <c r="P1627" s="12"/>
      <c r="Q1627" s="12"/>
      <c r="R1627" s="12"/>
      <c r="S1627" s="12"/>
      <c r="T1627" s="12"/>
    </row>
    <row r="1628">
      <c r="A1628" s="9">
        <v>43265.0</v>
      </c>
      <c r="B1628" s="23" t="s">
        <v>2410</v>
      </c>
      <c r="C1628" s="23" t="s">
        <v>2411</v>
      </c>
      <c r="D1628" s="23">
        <v>7.0</v>
      </c>
      <c r="E1628" s="11">
        <v>1.0</v>
      </c>
      <c r="F1628" s="10">
        <v>3.0</v>
      </c>
      <c r="G1628" s="11">
        <f>((E1628/2)*((D1628-1)/4))-(E1628/2)</f>
        <v>0.25</v>
      </c>
      <c r="H1628" s="11">
        <f t="shared" si="2"/>
        <v>270.13</v>
      </c>
      <c r="I1628" s="11">
        <v>4.3</v>
      </c>
      <c r="J1628" s="11"/>
      <c r="K1628" s="11">
        <f>(((E1628/2)*((I1628-1)/4))*0.95)-(E1628/2)</f>
        <v>-0.108125</v>
      </c>
      <c r="L1628" s="11">
        <f t="shared" si="4"/>
        <v>278.277625</v>
      </c>
      <c r="M1628" s="12"/>
      <c r="N1628" s="12"/>
      <c r="O1628" s="12"/>
      <c r="P1628" s="12"/>
      <c r="Q1628" s="12"/>
      <c r="R1628" s="12"/>
      <c r="S1628" s="12"/>
      <c r="T1628" s="12"/>
    </row>
    <row r="1629">
      <c r="A1629" s="9">
        <v>43265.0</v>
      </c>
      <c r="B1629" s="23" t="s">
        <v>2410</v>
      </c>
      <c r="C1629" s="23" t="s">
        <v>2412</v>
      </c>
      <c r="D1629" s="23">
        <v>9.0</v>
      </c>
      <c r="E1629" s="11">
        <v>1.0</v>
      </c>
      <c r="F1629" s="10">
        <v>5.0</v>
      </c>
      <c r="G1629" s="11">
        <f t="shared" ref="G1629:G1632" si="597">-E1629</f>
        <v>-1</v>
      </c>
      <c r="H1629" s="11">
        <f t="shared" si="2"/>
        <v>269.13</v>
      </c>
      <c r="I1629" s="11">
        <v>8.55</v>
      </c>
      <c r="J1629" s="11"/>
      <c r="K1629" s="11">
        <f t="shared" ref="K1629:K1632" si="598">-E1629</f>
        <v>-1</v>
      </c>
      <c r="L1629" s="11">
        <f t="shared" si="4"/>
        <v>277.277625</v>
      </c>
      <c r="M1629" s="12"/>
      <c r="N1629" s="12"/>
      <c r="O1629" s="12"/>
      <c r="P1629" s="12"/>
      <c r="Q1629" s="12"/>
      <c r="R1629" s="12"/>
      <c r="S1629" s="12"/>
      <c r="T1629" s="12"/>
    </row>
    <row r="1630">
      <c r="A1630" s="9">
        <v>43266.0</v>
      </c>
      <c r="B1630" s="23" t="s">
        <v>1892</v>
      </c>
      <c r="C1630" s="23" t="s">
        <v>2413</v>
      </c>
      <c r="D1630" s="23">
        <v>4.5</v>
      </c>
      <c r="E1630" s="11">
        <v>1.0</v>
      </c>
      <c r="F1630" s="10" t="s">
        <v>42</v>
      </c>
      <c r="G1630" s="11">
        <f t="shared" si="597"/>
        <v>-1</v>
      </c>
      <c r="H1630" s="11">
        <f t="shared" si="2"/>
        <v>268.13</v>
      </c>
      <c r="I1630" s="11">
        <v>5.38</v>
      </c>
      <c r="J1630" s="11"/>
      <c r="K1630" s="11">
        <f t="shared" si="598"/>
        <v>-1</v>
      </c>
      <c r="L1630" s="11">
        <f t="shared" si="4"/>
        <v>276.277625</v>
      </c>
      <c r="M1630" s="12"/>
      <c r="N1630" s="12"/>
      <c r="O1630" s="12"/>
      <c r="P1630" s="12"/>
      <c r="Q1630" s="12"/>
      <c r="R1630" s="12"/>
      <c r="S1630" s="12"/>
      <c r="T1630" s="12"/>
    </row>
    <row r="1631">
      <c r="A1631" s="9">
        <v>43266.0</v>
      </c>
      <c r="B1631" s="23" t="s">
        <v>1982</v>
      </c>
      <c r="C1631" s="23" t="s">
        <v>2414</v>
      </c>
      <c r="D1631" s="23">
        <v>12.0</v>
      </c>
      <c r="E1631" s="11">
        <v>1.0</v>
      </c>
      <c r="F1631" s="10">
        <v>17.0</v>
      </c>
      <c r="G1631" s="11">
        <f t="shared" si="597"/>
        <v>-1</v>
      </c>
      <c r="H1631" s="11">
        <f t="shared" si="2"/>
        <v>267.13</v>
      </c>
      <c r="I1631" s="11">
        <v>26.71</v>
      </c>
      <c r="J1631" s="11"/>
      <c r="K1631" s="11">
        <f t="shared" si="598"/>
        <v>-1</v>
      </c>
      <c r="L1631" s="11">
        <f t="shared" si="4"/>
        <v>275.277625</v>
      </c>
      <c r="M1631" s="12"/>
      <c r="N1631" s="12"/>
      <c r="O1631" s="12"/>
      <c r="P1631" s="12"/>
      <c r="Q1631" s="12"/>
      <c r="R1631" s="12"/>
      <c r="S1631" s="12"/>
      <c r="T1631" s="12"/>
    </row>
    <row r="1632">
      <c r="A1632" s="9">
        <v>43266.0</v>
      </c>
      <c r="B1632" s="23" t="s">
        <v>2415</v>
      </c>
      <c r="C1632" s="23" t="s">
        <v>2416</v>
      </c>
      <c r="D1632" s="23">
        <v>17.0</v>
      </c>
      <c r="E1632" s="11">
        <v>1.0</v>
      </c>
      <c r="F1632" s="10">
        <v>5.0</v>
      </c>
      <c r="G1632" s="11">
        <f t="shared" si="597"/>
        <v>-1</v>
      </c>
      <c r="H1632" s="11">
        <f t="shared" si="2"/>
        <v>266.13</v>
      </c>
      <c r="I1632" s="11">
        <v>15.01</v>
      </c>
      <c r="J1632" s="11"/>
      <c r="K1632" s="11">
        <f t="shared" si="598"/>
        <v>-1</v>
      </c>
      <c r="L1632" s="11">
        <f t="shared" si="4"/>
        <v>274.277625</v>
      </c>
      <c r="M1632" s="12"/>
      <c r="N1632" s="12"/>
      <c r="O1632" s="12"/>
      <c r="P1632" s="12"/>
      <c r="Q1632" s="12"/>
      <c r="R1632" s="12"/>
      <c r="S1632" s="12"/>
      <c r="T1632" s="12"/>
    </row>
    <row r="1633">
      <c r="A1633" s="9">
        <v>43266.0</v>
      </c>
      <c r="B1633" s="23" t="s">
        <v>2417</v>
      </c>
      <c r="C1633" s="23" t="s">
        <v>2418</v>
      </c>
      <c r="D1633" s="23">
        <v>8.0</v>
      </c>
      <c r="E1633" s="11">
        <v>1.0</v>
      </c>
      <c r="F1633" s="10">
        <v>1.0</v>
      </c>
      <c r="G1633" s="11">
        <f>((E1633/2)*(D1633-1))+((E1633/2)*((D1633-1)/4))</f>
        <v>4.375</v>
      </c>
      <c r="H1633" s="11">
        <f t="shared" si="2"/>
        <v>270.505</v>
      </c>
      <c r="I1633" s="11">
        <v>6.88</v>
      </c>
      <c r="J1633" s="11"/>
      <c r="K1633" s="11">
        <f>(((E1633/2)*(I1633-1))+((E1633/2)*((I1633-1)/4))*0.95)</f>
        <v>3.63825</v>
      </c>
      <c r="L1633" s="11">
        <f t="shared" si="4"/>
        <v>277.915875</v>
      </c>
      <c r="M1633" s="12"/>
      <c r="N1633" s="12"/>
      <c r="O1633" s="12"/>
      <c r="P1633" s="12"/>
      <c r="Q1633" s="12"/>
      <c r="R1633" s="12"/>
      <c r="S1633" s="12"/>
      <c r="T1633" s="12"/>
    </row>
    <row r="1634">
      <c r="A1634" s="9">
        <v>43266.0</v>
      </c>
      <c r="B1634" s="23" t="s">
        <v>2417</v>
      </c>
      <c r="C1634" s="23" t="s">
        <v>1990</v>
      </c>
      <c r="D1634" s="23">
        <v>3.75</v>
      </c>
      <c r="E1634" s="11">
        <v>1.0</v>
      </c>
      <c r="F1634" s="10">
        <v>14.0</v>
      </c>
      <c r="G1634" s="11">
        <f>-E1634</f>
        <v>-1</v>
      </c>
      <c r="H1634" s="11">
        <f t="shared" si="2"/>
        <v>269.505</v>
      </c>
      <c r="I1634" s="11">
        <v>4.1</v>
      </c>
      <c r="J1634" s="11"/>
      <c r="K1634" s="11">
        <f>-E1634</f>
        <v>-1</v>
      </c>
      <c r="L1634" s="11">
        <f t="shared" si="4"/>
        <v>276.915875</v>
      </c>
      <c r="M1634" s="12"/>
      <c r="N1634" s="12"/>
      <c r="O1634" s="12"/>
      <c r="P1634" s="12"/>
      <c r="Q1634" s="12"/>
      <c r="R1634" s="12"/>
      <c r="S1634" s="12"/>
      <c r="T1634" s="12"/>
    </row>
    <row r="1635">
      <c r="A1635" s="9">
        <v>43266.0</v>
      </c>
      <c r="B1635" s="23" t="s">
        <v>1996</v>
      </c>
      <c r="C1635" s="23" t="s">
        <v>2419</v>
      </c>
      <c r="D1635" s="23">
        <v>7.0</v>
      </c>
      <c r="E1635" s="11">
        <v>1.0</v>
      </c>
      <c r="F1635" s="10">
        <v>2.0</v>
      </c>
      <c r="G1635" s="11">
        <f t="shared" ref="G1635:G1636" si="599">((E1635/2)*((D1635-1)/4))-(E1635/2)</f>
        <v>0.25</v>
      </c>
      <c r="H1635" s="11">
        <f t="shared" si="2"/>
        <v>269.755</v>
      </c>
      <c r="I1635" s="11">
        <v>7.2</v>
      </c>
      <c r="J1635" s="11"/>
      <c r="K1635" s="11">
        <f t="shared" ref="K1635:K1636" si="600">(((E1635/2)*((I1635-1)/4))*0.95)-(E1635/2)</f>
        <v>0.23625</v>
      </c>
      <c r="L1635" s="11">
        <f t="shared" si="4"/>
        <v>277.152125</v>
      </c>
      <c r="M1635" s="12"/>
      <c r="N1635" s="12"/>
      <c r="O1635" s="12"/>
      <c r="P1635" s="12"/>
      <c r="Q1635" s="12"/>
      <c r="R1635" s="12"/>
      <c r="S1635" s="12"/>
      <c r="T1635" s="12"/>
    </row>
    <row r="1636">
      <c r="A1636" s="9">
        <v>43266.0</v>
      </c>
      <c r="B1636" s="23" t="s">
        <v>1996</v>
      </c>
      <c r="C1636" s="23" t="s">
        <v>2065</v>
      </c>
      <c r="D1636" s="23">
        <v>7.0</v>
      </c>
      <c r="E1636" s="11">
        <v>1.0</v>
      </c>
      <c r="F1636" s="10">
        <v>3.0</v>
      </c>
      <c r="G1636" s="11">
        <f t="shared" si="599"/>
        <v>0.25</v>
      </c>
      <c r="H1636" s="11">
        <f t="shared" si="2"/>
        <v>270.005</v>
      </c>
      <c r="I1636" s="11">
        <v>8.13</v>
      </c>
      <c r="J1636" s="11"/>
      <c r="K1636" s="11">
        <f t="shared" si="600"/>
        <v>0.3466875</v>
      </c>
      <c r="L1636" s="11">
        <f t="shared" si="4"/>
        <v>277.4988125</v>
      </c>
      <c r="M1636" s="12"/>
      <c r="N1636" s="12"/>
      <c r="O1636" s="12"/>
      <c r="P1636" s="12"/>
      <c r="Q1636" s="12"/>
      <c r="R1636" s="12"/>
      <c r="S1636" s="12"/>
      <c r="T1636" s="12"/>
    </row>
    <row r="1637">
      <c r="A1637" s="9">
        <v>43266.0</v>
      </c>
      <c r="B1637" s="23" t="s">
        <v>1999</v>
      </c>
      <c r="C1637" s="23" t="s">
        <v>2420</v>
      </c>
      <c r="D1637" s="23">
        <v>2.2</v>
      </c>
      <c r="E1637" s="11">
        <v>1.0</v>
      </c>
      <c r="F1637" s="10">
        <v>2.0</v>
      </c>
      <c r="G1637" s="11">
        <f t="shared" ref="G1637:G1638" si="601">-E1637</f>
        <v>-1</v>
      </c>
      <c r="H1637" s="11">
        <f t="shared" si="2"/>
        <v>269.005</v>
      </c>
      <c r="I1637" s="11">
        <v>1.81</v>
      </c>
      <c r="J1637" s="11"/>
      <c r="K1637" s="11">
        <f t="shared" ref="K1637:K1638" si="602">-E1637</f>
        <v>-1</v>
      </c>
      <c r="L1637" s="11">
        <f t="shared" si="4"/>
        <v>276.4988125</v>
      </c>
      <c r="M1637" s="12"/>
      <c r="N1637" s="12"/>
      <c r="O1637" s="12"/>
      <c r="P1637" s="12"/>
      <c r="Q1637" s="12"/>
      <c r="R1637" s="12"/>
      <c r="S1637" s="12"/>
      <c r="T1637" s="12"/>
    </row>
    <row r="1638">
      <c r="A1638" s="9">
        <v>43266.0</v>
      </c>
      <c r="B1638" s="23" t="s">
        <v>2421</v>
      </c>
      <c r="C1638" s="23" t="s">
        <v>2422</v>
      </c>
      <c r="D1638" s="23">
        <v>6.0</v>
      </c>
      <c r="E1638" s="11">
        <v>1.0</v>
      </c>
      <c r="F1638" s="10">
        <v>6.0</v>
      </c>
      <c r="G1638" s="11">
        <f t="shared" si="601"/>
        <v>-1</v>
      </c>
      <c r="H1638" s="11">
        <f t="shared" si="2"/>
        <v>268.005</v>
      </c>
      <c r="I1638" s="11">
        <v>9.6</v>
      </c>
      <c r="J1638" s="11"/>
      <c r="K1638" s="11">
        <f t="shared" si="602"/>
        <v>-1</v>
      </c>
      <c r="L1638" s="11">
        <f t="shared" si="4"/>
        <v>275.4988125</v>
      </c>
      <c r="M1638" s="12"/>
      <c r="N1638" s="12"/>
      <c r="O1638" s="12"/>
      <c r="P1638" s="12"/>
      <c r="Q1638" s="12"/>
      <c r="R1638" s="12"/>
      <c r="S1638" s="12"/>
      <c r="T1638" s="12"/>
    </row>
    <row r="1639">
      <c r="A1639" s="9">
        <v>43266.0</v>
      </c>
      <c r="B1639" s="23" t="s">
        <v>2423</v>
      </c>
      <c r="C1639" s="23" t="s">
        <v>2228</v>
      </c>
      <c r="D1639" s="23">
        <v>3.25</v>
      </c>
      <c r="E1639" s="11">
        <v>1.0</v>
      </c>
      <c r="F1639" s="10">
        <v>1.0</v>
      </c>
      <c r="G1639" s="11">
        <f>E1639*(D1639-1)</f>
        <v>2.25</v>
      </c>
      <c r="H1639" s="11">
        <f t="shared" si="2"/>
        <v>270.255</v>
      </c>
      <c r="I1639" s="11">
        <v>2.84</v>
      </c>
      <c r="J1639" s="11"/>
      <c r="K1639" s="11">
        <f>E1639*(I1639-1)*0.95</f>
        <v>1.748</v>
      </c>
      <c r="L1639" s="11">
        <f t="shared" si="4"/>
        <v>277.2468125</v>
      </c>
      <c r="M1639" s="12"/>
      <c r="N1639" s="12"/>
      <c r="O1639" s="12"/>
      <c r="P1639" s="12"/>
      <c r="Q1639" s="12"/>
      <c r="R1639" s="12"/>
      <c r="S1639" s="12"/>
      <c r="T1639" s="12"/>
    </row>
    <row r="1640">
      <c r="A1640" s="9">
        <v>43266.0</v>
      </c>
      <c r="B1640" s="23" t="s">
        <v>2423</v>
      </c>
      <c r="C1640" s="23" t="s">
        <v>2424</v>
      </c>
      <c r="D1640" s="23">
        <v>6.0</v>
      </c>
      <c r="E1640" s="11">
        <v>1.0</v>
      </c>
      <c r="F1640" s="10">
        <v>3.0</v>
      </c>
      <c r="G1640" s="11">
        <f>((E1640/2)*((D1640-1)/4))-(E1640/2)</f>
        <v>0.125</v>
      </c>
      <c r="H1640" s="11">
        <f t="shared" si="2"/>
        <v>270.38</v>
      </c>
      <c r="I1640" s="11">
        <v>5.3</v>
      </c>
      <c r="J1640" s="11"/>
      <c r="K1640" s="11">
        <f>(((E1640/2)*((I1640-1)/4))*0.95)-(E1640/2)</f>
        <v>0.010625</v>
      </c>
      <c r="L1640" s="11">
        <f t="shared" si="4"/>
        <v>277.2574375</v>
      </c>
      <c r="M1640" s="12"/>
      <c r="N1640" s="12"/>
      <c r="O1640" s="12"/>
      <c r="P1640" s="12"/>
      <c r="Q1640" s="12"/>
      <c r="R1640" s="12"/>
      <c r="S1640" s="12"/>
      <c r="T1640" s="12"/>
    </row>
    <row r="1641">
      <c r="A1641" s="9">
        <v>43267.0</v>
      </c>
      <c r="B1641" s="23" t="s">
        <v>2425</v>
      </c>
      <c r="C1641" s="23" t="s">
        <v>2426</v>
      </c>
      <c r="D1641" s="23">
        <v>3.75</v>
      </c>
      <c r="E1641" s="11">
        <v>1.0</v>
      </c>
      <c r="F1641" s="10">
        <v>2.0</v>
      </c>
      <c r="G1641" s="11">
        <f t="shared" ref="G1641:G1643" si="603">-E1641</f>
        <v>-1</v>
      </c>
      <c r="H1641" s="11">
        <f t="shared" si="2"/>
        <v>269.38</v>
      </c>
      <c r="I1641" s="11">
        <v>3.15</v>
      </c>
      <c r="J1641" s="11"/>
      <c r="K1641" s="11">
        <f t="shared" ref="K1641:K1643" si="604">-E1641</f>
        <v>-1</v>
      </c>
      <c r="L1641" s="11">
        <f t="shared" si="4"/>
        <v>276.2574375</v>
      </c>
      <c r="M1641" s="12"/>
      <c r="N1641" s="12"/>
      <c r="O1641" s="12"/>
      <c r="P1641" s="12"/>
      <c r="Q1641" s="12"/>
      <c r="R1641" s="12"/>
      <c r="S1641" s="12"/>
      <c r="T1641" s="12"/>
    </row>
    <row r="1642">
      <c r="A1642" s="9">
        <v>43267.0</v>
      </c>
      <c r="B1642" s="23" t="s">
        <v>2425</v>
      </c>
      <c r="C1642" s="23" t="s">
        <v>2427</v>
      </c>
      <c r="D1642" s="23">
        <v>4.0</v>
      </c>
      <c r="E1642" s="11">
        <v>1.0</v>
      </c>
      <c r="F1642" s="10">
        <v>6.0</v>
      </c>
      <c r="G1642" s="11">
        <f t="shared" si="603"/>
        <v>-1</v>
      </c>
      <c r="H1642" s="11">
        <f t="shared" si="2"/>
        <v>268.38</v>
      </c>
      <c r="I1642" s="11">
        <v>4.4</v>
      </c>
      <c r="J1642" s="11"/>
      <c r="K1642" s="11">
        <f t="shared" si="604"/>
        <v>-1</v>
      </c>
      <c r="L1642" s="11">
        <f t="shared" si="4"/>
        <v>275.2574375</v>
      </c>
      <c r="M1642" s="12"/>
      <c r="N1642" s="12"/>
      <c r="O1642" s="12"/>
      <c r="P1642" s="12"/>
      <c r="Q1642" s="12"/>
      <c r="R1642" s="12"/>
      <c r="S1642" s="12"/>
      <c r="T1642" s="12"/>
    </row>
    <row r="1643">
      <c r="A1643" s="9">
        <v>43267.0</v>
      </c>
      <c r="B1643" s="23" t="s">
        <v>2428</v>
      </c>
      <c r="C1643" s="23" t="s">
        <v>2429</v>
      </c>
      <c r="D1643" s="23">
        <v>15.0</v>
      </c>
      <c r="E1643" s="11">
        <v>1.0</v>
      </c>
      <c r="F1643" s="10">
        <v>10.0</v>
      </c>
      <c r="G1643" s="11">
        <f t="shared" si="603"/>
        <v>-1</v>
      </c>
      <c r="H1643" s="11">
        <f t="shared" si="2"/>
        <v>267.38</v>
      </c>
      <c r="I1643" s="11">
        <v>29.22</v>
      </c>
      <c r="J1643" s="11"/>
      <c r="K1643" s="11">
        <f t="shared" si="604"/>
        <v>-1</v>
      </c>
      <c r="L1643" s="11">
        <f t="shared" si="4"/>
        <v>274.2574375</v>
      </c>
      <c r="M1643" s="12"/>
      <c r="N1643" s="12"/>
      <c r="O1643" s="12"/>
      <c r="P1643" s="12"/>
      <c r="Q1643" s="12"/>
      <c r="R1643" s="12"/>
      <c r="S1643" s="12"/>
      <c r="T1643" s="12"/>
    </row>
    <row r="1644">
      <c r="A1644" s="9">
        <v>43267.0</v>
      </c>
      <c r="B1644" s="23" t="s">
        <v>2430</v>
      </c>
      <c r="C1644" s="23" t="s">
        <v>2431</v>
      </c>
      <c r="D1644" s="23">
        <v>5.0</v>
      </c>
      <c r="E1644" s="11">
        <v>1.0</v>
      </c>
      <c r="F1644" s="10">
        <v>3.0</v>
      </c>
      <c r="G1644" s="11">
        <f>((E1644/2)*((D1644-1)/4))-(E1644/2)</f>
        <v>0</v>
      </c>
      <c r="H1644" s="11">
        <f t="shared" si="2"/>
        <v>267.38</v>
      </c>
      <c r="I1644" s="11">
        <v>3.85</v>
      </c>
      <c r="J1644" s="11"/>
      <c r="K1644" s="11">
        <f>(((E1644/2)*((I1644-1)/4))*0.95)-(E1644/2)</f>
        <v>-0.1615625</v>
      </c>
      <c r="L1644" s="11">
        <f t="shared" si="4"/>
        <v>274.095875</v>
      </c>
      <c r="M1644" s="12"/>
      <c r="N1644" s="12"/>
      <c r="O1644" s="12"/>
      <c r="P1644" s="12"/>
      <c r="Q1644" s="12"/>
      <c r="R1644" s="12"/>
      <c r="S1644" s="12"/>
      <c r="T1644" s="12"/>
    </row>
    <row r="1645">
      <c r="A1645" s="9">
        <v>43267.0</v>
      </c>
      <c r="B1645" s="23" t="s">
        <v>2432</v>
      </c>
      <c r="C1645" s="23" t="s">
        <v>2376</v>
      </c>
      <c r="D1645" s="23">
        <v>7.5</v>
      </c>
      <c r="E1645" s="11">
        <v>1.0</v>
      </c>
      <c r="F1645" s="10">
        <v>1.0</v>
      </c>
      <c r="G1645" s="11">
        <f>((E1645/2)*(D1645-1))+((E1645/2)*((D1645-1)/4))</f>
        <v>4.0625</v>
      </c>
      <c r="H1645" s="11">
        <f t="shared" si="2"/>
        <v>271.4425</v>
      </c>
      <c r="I1645" s="11">
        <v>5.51</v>
      </c>
      <c r="J1645" s="11"/>
      <c r="K1645" s="11">
        <f>(((E1645/2)*(I1645-1))+((E1645/2)*((I1645-1)/4))*0.95)</f>
        <v>2.7905625</v>
      </c>
      <c r="L1645" s="11">
        <f t="shared" si="4"/>
        <v>276.8864375</v>
      </c>
      <c r="M1645" s="12"/>
      <c r="N1645" s="12"/>
      <c r="O1645" s="12"/>
      <c r="P1645" s="12"/>
      <c r="Q1645" s="12"/>
      <c r="R1645" s="12"/>
      <c r="S1645" s="12"/>
      <c r="T1645" s="12"/>
    </row>
    <row r="1646">
      <c r="A1646" s="9">
        <v>43267.0</v>
      </c>
      <c r="B1646" s="23" t="s">
        <v>2432</v>
      </c>
      <c r="C1646" s="23" t="s">
        <v>2433</v>
      </c>
      <c r="D1646" s="23">
        <v>10.0</v>
      </c>
      <c r="E1646" s="11">
        <v>1.0</v>
      </c>
      <c r="F1646" s="10">
        <v>3.0</v>
      </c>
      <c r="G1646" s="11">
        <f>((E1646/2)*((D1646-1)/4))-(E1646/2)</f>
        <v>0.625</v>
      </c>
      <c r="H1646" s="11">
        <f t="shared" si="2"/>
        <v>272.0675</v>
      </c>
      <c r="I1646" s="11">
        <v>8.8</v>
      </c>
      <c r="J1646" s="11"/>
      <c r="K1646" s="11">
        <f>(((E1646/2)*((I1646-1)/4))*0.95)-(E1646/2)</f>
        <v>0.42625</v>
      </c>
      <c r="L1646" s="11">
        <f t="shared" si="4"/>
        <v>277.3126875</v>
      </c>
      <c r="M1646" s="12"/>
      <c r="N1646" s="12"/>
      <c r="O1646" s="12"/>
      <c r="P1646" s="12"/>
      <c r="Q1646" s="12"/>
      <c r="R1646" s="12"/>
      <c r="S1646" s="12"/>
      <c r="T1646" s="12"/>
    </row>
    <row r="1647">
      <c r="A1647" s="9">
        <v>43267.0</v>
      </c>
      <c r="B1647" s="23" t="s">
        <v>2434</v>
      </c>
      <c r="C1647" s="23" t="s">
        <v>2435</v>
      </c>
      <c r="D1647" s="23">
        <v>5.0</v>
      </c>
      <c r="E1647" s="11">
        <v>1.0</v>
      </c>
      <c r="F1647" s="10">
        <v>7.0</v>
      </c>
      <c r="G1647" s="11">
        <f t="shared" ref="G1647:G1650" si="605">-E1647</f>
        <v>-1</v>
      </c>
      <c r="H1647" s="11">
        <f t="shared" si="2"/>
        <v>271.0675</v>
      </c>
      <c r="I1647" s="11">
        <v>4.39</v>
      </c>
      <c r="J1647" s="11"/>
      <c r="K1647" s="11">
        <f t="shared" ref="K1647:K1650" si="606">-E1647</f>
        <v>-1</v>
      </c>
      <c r="L1647" s="11">
        <f t="shared" si="4"/>
        <v>276.3126875</v>
      </c>
      <c r="M1647" s="12"/>
      <c r="N1647" s="12"/>
      <c r="O1647" s="12"/>
      <c r="P1647" s="12"/>
      <c r="Q1647" s="12"/>
      <c r="R1647" s="12"/>
      <c r="S1647" s="12"/>
      <c r="T1647" s="12"/>
    </row>
    <row r="1648">
      <c r="A1648" s="9">
        <v>43267.0</v>
      </c>
      <c r="B1648" s="23" t="s">
        <v>2436</v>
      </c>
      <c r="C1648" s="23" t="s">
        <v>2437</v>
      </c>
      <c r="D1648" s="23">
        <v>8.0</v>
      </c>
      <c r="E1648" s="11">
        <v>1.0</v>
      </c>
      <c r="F1648" s="10">
        <v>11.0</v>
      </c>
      <c r="G1648" s="11">
        <f t="shared" si="605"/>
        <v>-1</v>
      </c>
      <c r="H1648" s="11">
        <f t="shared" si="2"/>
        <v>270.0675</v>
      </c>
      <c r="I1648" s="11">
        <v>8.93</v>
      </c>
      <c r="J1648" s="11"/>
      <c r="K1648" s="11">
        <f t="shared" si="606"/>
        <v>-1</v>
      </c>
      <c r="L1648" s="11">
        <f t="shared" si="4"/>
        <v>275.3126875</v>
      </c>
      <c r="M1648" s="12"/>
      <c r="N1648" s="12"/>
      <c r="O1648" s="12"/>
      <c r="P1648" s="12"/>
      <c r="Q1648" s="12"/>
      <c r="R1648" s="12"/>
      <c r="S1648" s="12"/>
      <c r="T1648" s="12"/>
    </row>
    <row r="1649">
      <c r="A1649" s="9">
        <v>43267.0</v>
      </c>
      <c r="B1649" s="23" t="s">
        <v>2436</v>
      </c>
      <c r="C1649" s="23" t="s">
        <v>2438</v>
      </c>
      <c r="D1649" s="23">
        <v>11.0</v>
      </c>
      <c r="E1649" s="11">
        <v>1.0</v>
      </c>
      <c r="F1649" s="10">
        <v>12.0</v>
      </c>
      <c r="G1649" s="11">
        <f t="shared" si="605"/>
        <v>-1</v>
      </c>
      <c r="H1649" s="11">
        <f t="shared" si="2"/>
        <v>269.0675</v>
      </c>
      <c r="I1649" s="11">
        <v>17.0</v>
      </c>
      <c r="J1649" s="11"/>
      <c r="K1649" s="11">
        <f t="shared" si="606"/>
        <v>-1</v>
      </c>
      <c r="L1649" s="11">
        <f t="shared" si="4"/>
        <v>274.3126875</v>
      </c>
      <c r="M1649" s="12"/>
      <c r="N1649" s="12"/>
      <c r="O1649" s="12"/>
      <c r="P1649" s="12"/>
      <c r="Q1649" s="12"/>
      <c r="R1649" s="12"/>
      <c r="S1649" s="12"/>
      <c r="T1649" s="12"/>
    </row>
    <row r="1650">
      <c r="A1650" s="9">
        <v>43267.0</v>
      </c>
      <c r="B1650" s="23" t="s">
        <v>2439</v>
      </c>
      <c r="C1650" s="23" t="s">
        <v>2123</v>
      </c>
      <c r="D1650" s="23">
        <v>3.0</v>
      </c>
      <c r="E1650" s="11">
        <v>1.0</v>
      </c>
      <c r="F1650" s="10">
        <v>3.0</v>
      </c>
      <c r="G1650" s="11">
        <f t="shared" si="605"/>
        <v>-1</v>
      </c>
      <c r="H1650" s="11">
        <f t="shared" si="2"/>
        <v>268.0675</v>
      </c>
      <c r="I1650" s="11">
        <v>3.6</v>
      </c>
      <c r="J1650" s="11"/>
      <c r="K1650" s="11">
        <f t="shared" si="606"/>
        <v>-1</v>
      </c>
      <c r="L1650" s="11">
        <f t="shared" si="4"/>
        <v>273.3126875</v>
      </c>
      <c r="M1650" s="12"/>
      <c r="N1650" s="12"/>
      <c r="O1650" s="12"/>
      <c r="P1650" s="12"/>
      <c r="Q1650" s="12"/>
      <c r="R1650" s="12"/>
      <c r="S1650" s="12"/>
      <c r="T1650" s="12"/>
    </row>
    <row r="1651">
      <c r="A1651" s="9">
        <v>43267.0</v>
      </c>
      <c r="B1651" s="23" t="s">
        <v>2440</v>
      </c>
      <c r="C1651" s="23" t="s">
        <v>2441</v>
      </c>
      <c r="D1651" s="23">
        <v>9.0</v>
      </c>
      <c r="E1651" s="11">
        <v>1.0</v>
      </c>
      <c r="F1651" s="10">
        <v>2.0</v>
      </c>
      <c r="G1651" s="11">
        <f t="shared" ref="G1651:G1652" si="607">((E1651/2)*((D1651-1)/4))-(E1651/2)</f>
        <v>0.5</v>
      </c>
      <c r="H1651" s="11">
        <f t="shared" si="2"/>
        <v>268.5675</v>
      </c>
      <c r="I1651" s="11">
        <v>7.4</v>
      </c>
      <c r="J1651" s="11"/>
      <c r="K1651" s="11">
        <f>(((E1651/2)*((I1651-1)/4))*0.95)-(E1651/2)</f>
        <v>0.26</v>
      </c>
      <c r="L1651" s="11">
        <f t="shared" si="4"/>
        <v>273.5726875</v>
      </c>
      <c r="M1651" s="12"/>
      <c r="N1651" s="12"/>
      <c r="O1651" s="12"/>
      <c r="P1651" s="12"/>
      <c r="Q1651" s="12"/>
      <c r="R1651" s="12"/>
      <c r="S1651" s="12"/>
      <c r="T1651" s="12"/>
    </row>
    <row r="1652">
      <c r="A1652" s="9">
        <v>43267.0</v>
      </c>
      <c r="B1652" s="23" t="s">
        <v>1999</v>
      </c>
      <c r="C1652" s="23" t="s">
        <v>2442</v>
      </c>
      <c r="D1652" s="23">
        <v>7.0</v>
      </c>
      <c r="E1652" s="11">
        <v>1.0</v>
      </c>
      <c r="F1652" s="10">
        <v>4.0</v>
      </c>
      <c r="G1652" s="11">
        <f t="shared" si="607"/>
        <v>0.25</v>
      </c>
      <c r="H1652" s="11">
        <f t="shared" si="2"/>
        <v>268.8175</v>
      </c>
      <c r="I1652" s="11">
        <v>5.49</v>
      </c>
      <c r="J1652" s="11"/>
      <c r="K1652" s="11">
        <f t="shared" ref="K1652:K1654" si="608">-E1652</f>
        <v>-1</v>
      </c>
      <c r="L1652" s="11">
        <f t="shared" si="4"/>
        <v>272.5726875</v>
      </c>
      <c r="M1652" s="12"/>
      <c r="N1652" s="12"/>
      <c r="O1652" s="12"/>
      <c r="P1652" s="12"/>
      <c r="Q1652" s="12"/>
      <c r="R1652" s="12"/>
      <c r="S1652" s="12"/>
      <c r="T1652" s="12"/>
    </row>
    <row r="1653">
      <c r="A1653" s="9">
        <v>43267.0</v>
      </c>
      <c r="B1653" s="23" t="s">
        <v>2443</v>
      </c>
      <c r="C1653" s="23" t="s">
        <v>2444</v>
      </c>
      <c r="D1653" s="23">
        <v>3.0</v>
      </c>
      <c r="E1653" s="11">
        <v>1.0</v>
      </c>
      <c r="F1653" s="10">
        <v>5.0</v>
      </c>
      <c r="G1653" s="11">
        <f t="shared" ref="G1653:G1654" si="609">-E1653</f>
        <v>-1</v>
      </c>
      <c r="H1653" s="11">
        <f t="shared" si="2"/>
        <v>267.8175</v>
      </c>
      <c r="I1653" s="11">
        <v>3.75</v>
      </c>
      <c r="J1653" s="11"/>
      <c r="K1653" s="11">
        <f t="shared" si="608"/>
        <v>-1</v>
      </c>
      <c r="L1653" s="11">
        <f t="shared" si="4"/>
        <v>271.5726875</v>
      </c>
      <c r="M1653" s="12"/>
      <c r="N1653" s="12"/>
      <c r="O1653" s="12"/>
      <c r="P1653" s="12"/>
      <c r="Q1653" s="12"/>
      <c r="R1653" s="12"/>
      <c r="S1653" s="12"/>
      <c r="T1653" s="12"/>
    </row>
    <row r="1654">
      <c r="A1654" s="9">
        <v>43267.0</v>
      </c>
      <c r="B1654" s="23" t="s">
        <v>2445</v>
      </c>
      <c r="C1654" s="23" t="s">
        <v>2446</v>
      </c>
      <c r="D1654" s="23">
        <v>6.5</v>
      </c>
      <c r="E1654" s="11">
        <v>1.0</v>
      </c>
      <c r="F1654" s="10">
        <v>6.0</v>
      </c>
      <c r="G1654" s="11">
        <f t="shared" si="609"/>
        <v>-1</v>
      </c>
      <c r="H1654" s="11">
        <f t="shared" si="2"/>
        <v>266.8175</v>
      </c>
      <c r="I1654" s="11">
        <v>7.54</v>
      </c>
      <c r="J1654" s="11"/>
      <c r="K1654" s="11">
        <f t="shared" si="608"/>
        <v>-1</v>
      </c>
      <c r="L1654" s="11">
        <f t="shared" si="4"/>
        <v>270.5726875</v>
      </c>
      <c r="M1654" s="12"/>
      <c r="N1654" s="12"/>
      <c r="O1654" s="12"/>
      <c r="P1654" s="12"/>
      <c r="Q1654" s="12"/>
      <c r="R1654" s="12"/>
      <c r="S1654" s="12"/>
      <c r="T1654" s="12"/>
    </row>
    <row r="1655">
      <c r="A1655" s="9">
        <v>43267.0</v>
      </c>
      <c r="B1655" s="23" t="s">
        <v>2447</v>
      </c>
      <c r="C1655" s="23" t="s">
        <v>2448</v>
      </c>
      <c r="D1655" s="23">
        <v>15.0</v>
      </c>
      <c r="E1655" s="11">
        <v>1.0</v>
      </c>
      <c r="F1655" s="10">
        <v>3.0</v>
      </c>
      <c r="G1655" s="11">
        <f>((E1655/2)*((D1655-1)/4))-(E1655/2)</f>
        <v>1.25</v>
      </c>
      <c r="H1655" s="11">
        <f t="shared" si="2"/>
        <v>268.0675</v>
      </c>
      <c r="I1655" s="11">
        <v>9.24</v>
      </c>
      <c r="J1655" s="11"/>
      <c r="K1655" s="11">
        <f>(((E1655/2)*((I1655-1)/4))*0.95)-(E1655/2)</f>
        <v>0.4785</v>
      </c>
      <c r="L1655" s="11">
        <f t="shared" si="4"/>
        <v>271.0511875</v>
      </c>
      <c r="M1655" s="12"/>
      <c r="N1655" s="12"/>
      <c r="O1655" s="12"/>
      <c r="P1655" s="12"/>
      <c r="Q1655" s="12"/>
      <c r="R1655" s="12"/>
      <c r="S1655" s="12"/>
      <c r="T1655" s="12"/>
    </row>
    <row r="1656">
      <c r="A1656" s="9">
        <v>43267.0</v>
      </c>
      <c r="B1656" s="23" t="s">
        <v>2447</v>
      </c>
      <c r="C1656" s="23" t="s">
        <v>2449</v>
      </c>
      <c r="D1656" s="23">
        <v>13.0</v>
      </c>
      <c r="E1656" s="11">
        <v>1.0</v>
      </c>
      <c r="F1656" s="10">
        <v>8.0</v>
      </c>
      <c r="G1656" s="11">
        <f>-E1656</f>
        <v>-1</v>
      </c>
      <c r="H1656" s="11">
        <f t="shared" si="2"/>
        <v>267.0675</v>
      </c>
      <c r="I1656" s="11">
        <v>10.65</v>
      </c>
      <c r="J1656" s="11"/>
      <c r="K1656" s="11">
        <f>-E1656</f>
        <v>-1</v>
      </c>
      <c r="L1656" s="11">
        <f t="shared" si="4"/>
        <v>270.0511875</v>
      </c>
      <c r="M1656" s="12"/>
      <c r="N1656" s="12"/>
      <c r="O1656" s="12"/>
      <c r="P1656" s="12"/>
      <c r="Q1656" s="12"/>
      <c r="R1656" s="12"/>
      <c r="S1656" s="12"/>
      <c r="T1656" s="12"/>
    </row>
    <row r="1657">
      <c r="A1657" s="9">
        <v>43269.0</v>
      </c>
      <c r="B1657" s="23" t="s">
        <v>2057</v>
      </c>
      <c r="C1657" s="23" t="s">
        <v>2450</v>
      </c>
      <c r="D1657" s="23">
        <v>5.0</v>
      </c>
      <c r="E1657" s="11">
        <v>1.0</v>
      </c>
      <c r="F1657" s="10">
        <v>2.0</v>
      </c>
      <c r="G1657" s="11">
        <f>((E1657/2)*((D1657-1)/4))-(E1657/2)</f>
        <v>0</v>
      </c>
      <c r="H1657" s="11">
        <f t="shared" si="2"/>
        <v>267.0675</v>
      </c>
      <c r="I1657" s="11">
        <v>3.76</v>
      </c>
      <c r="J1657" s="11"/>
      <c r="K1657" s="11">
        <f>(((E1657/2)*((I1657-1)/4))*0.95)-(E1657/2)</f>
        <v>-0.17225</v>
      </c>
      <c r="L1657" s="11">
        <f t="shared" si="4"/>
        <v>269.8789375</v>
      </c>
      <c r="M1657" s="12"/>
      <c r="N1657" s="12"/>
      <c r="O1657" s="12"/>
      <c r="P1657" s="12"/>
      <c r="Q1657" s="12"/>
      <c r="R1657" s="12"/>
      <c r="S1657" s="12"/>
      <c r="T1657" s="12"/>
    </row>
    <row r="1658">
      <c r="A1658" s="9">
        <v>43269.0</v>
      </c>
      <c r="B1658" s="23" t="s">
        <v>2451</v>
      </c>
      <c r="C1658" s="23" t="s">
        <v>2452</v>
      </c>
      <c r="D1658" s="23">
        <v>2.88</v>
      </c>
      <c r="E1658" s="11">
        <v>1.0</v>
      </c>
      <c r="F1658" s="10">
        <v>6.0</v>
      </c>
      <c r="G1658" s="11">
        <f>-E1658</f>
        <v>-1</v>
      </c>
      <c r="H1658" s="11">
        <f t="shared" si="2"/>
        <v>266.0675</v>
      </c>
      <c r="I1658" s="11">
        <v>2.96</v>
      </c>
      <c r="J1658" s="11"/>
      <c r="K1658" s="11">
        <f>-E1658</f>
        <v>-1</v>
      </c>
      <c r="L1658" s="11">
        <f t="shared" si="4"/>
        <v>268.8789375</v>
      </c>
      <c r="M1658" s="12"/>
      <c r="N1658" s="12"/>
      <c r="O1658" s="12"/>
      <c r="P1658" s="12"/>
      <c r="Q1658" s="12"/>
      <c r="R1658" s="12"/>
      <c r="S1658" s="12"/>
      <c r="T1658" s="12"/>
    </row>
    <row r="1659">
      <c r="A1659" s="9">
        <v>43269.0</v>
      </c>
      <c r="B1659" s="23" t="s">
        <v>2453</v>
      </c>
      <c r="C1659" s="23" t="s">
        <v>2454</v>
      </c>
      <c r="D1659" s="23">
        <v>6.0</v>
      </c>
      <c r="E1659" s="11">
        <v>1.0</v>
      </c>
      <c r="F1659" s="10">
        <v>3.0</v>
      </c>
      <c r="G1659" s="11">
        <f>((E1659/2)*((D1659-1)/4))-(E1659/2)</f>
        <v>0.125</v>
      </c>
      <c r="H1659" s="11">
        <f t="shared" si="2"/>
        <v>266.1925</v>
      </c>
      <c r="I1659" s="11">
        <v>9.8</v>
      </c>
      <c r="J1659" s="11"/>
      <c r="K1659" s="11">
        <f>(((E1659/2)*((I1659-1)/4))*0.95)-(E1659/2)</f>
        <v>0.545</v>
      </c>
      <c r="L1659" s="11">
        <f t="shared" si="4"/>
        <v>269.4239375</v>
      </c>
      <c r="M1659" s="12"/>
      <c r="N1659" s="12"/>
      <c r="O1659" s="12"/>
      <c r="P1659" s="12"/>
      <c r="Q1659" s="12"/>
      <c r="R1659" s="12"/>
      <c r="S1659" s="12"/>
      <c r="T1659" s="12"/>
    </row>
    <row r="1660">
      <c r="A1660" s="9">
        <v>43269.0</v>
      </c>
      <c r="B1660" s="23" t="s">
        <v>2455</v>
      </c>
      <c r="C1660" s="23" t="s">
        <v>2456</v>
      </c>
      <c r="D1660" s="23">
        <v>12.0</v>
      </c>
      <c r="E1660" s="11">
        <v>1.0</v>
      </c>
      <c r="F1660" s="10">
        <v>1.0</v>
      </c>
      <c r="G1660" s="11">
        <f>((E1660/2)*(D1660-1))+((E1660/2)*((D1660-1)/4))</f>
        <v>6.875</v>
      </c>
      <c r="H1660" s="11">
        <f t="shared" si="2"/>
        <v>273.0675</v>
      </c>
      <c r="I1660" s="11">
        <v>15.0</v>
      </c>
      <c r="J1660" s="11"/>
      <c r="K1660" s="11">
        <f>(((E1660/2)*(I1660-1))+((E1660/2)*((I1660-1)/4))*0.95)</f>
        <v>8.6625</v>
      </c>
      <c r="L1660" s="11">
        <f t="shared" si="4"/>
        <v>278.0864375</v>
      </c>
      <c r="M1660" s="12"/>
      <c r="N1660" s="12"/>
      <c r="O1660" s="12"/>
      <c r="P1660" s="12"/>
      <c r="Q1660" s="12"/>
      <c r="R1660" s="12"/>
      <c r="S1660" s="12"/>
      <c r="T1660" s="12"/>
    </row>
    <row r="1661">
      <c r="A1661" s="9">
        <v>43269.0</v>
      </c>
      <c r="B1661" s="23" t="s">
        <v>2457</v>
      </c>
      <c r="C1661" s="23" t="s">
        <v>2458</v>
      </c>
      <c r="D1661" s="23">
        <v>19.0</v>
      </c>
      <c r="E1661" s="11">
        <v>1.0</v>
      </c>
      <c r="F1661" s="10">
        <v>10.0</v>
      </c>
      <c r="G1661" s="11">
        <f t="shared" ref="G1661:G1671" si="610">-E1661</f>
        <v>-1</v>
      </c>
      <c r="H1661" s="11">
        <f t="shared" si="2"/>
        <v>272.0675</v>
      </c>
      <c r="I1661" s="11">
        <v>11.15</v>
      </c>
      <c r="J1661" s="11"/>
      <c r="K1661" s="11">
        <f t="shared" ref="K1661:K1671" si="611">-E1661</f>
        <v>-1</v>
      </c>
      <c r="L1661" s="11">
        <f t="shared" si="4"/>
        <v>277.0864375</v>
      </c>
      <c r="M1661" s="12"/>
      <c r="N1661" s="12"/>
      <c r="O1661" s="12"/>
      <c r="P1661" s="12"/>
      <c r="Q1661" s="12"/>
      <c r="R1661" s="12"/>
      <c r="S1661" s="12"/>
      <c r="T1661" s="12"/>
    </row>
    <row r="1662">
      <c r="A1662" s="9">
        <v>43270.0</v>
      </c>
      <c r="B1662" s="23" t="s">
        <v>2459</v>
      </c>
      <c r="C1662" s="23" t="s">
        <v>2460</v>
      </c>
      <c r="D1662" s="23">
        <v>5.0</v>
      </c>
      <c r="E1662" s="11">
        <v>1.0</v>
      </c>
      <c r="F1662" s="10">
        <v>6.0</v>
      </c>
      <c r="G1662" s="11">
        <f t="shared" si="610"/>
        <v>-1</v>
      </c>
      <c r="H1662" s="11">
        <f t="shared" si="2"/>
        <v>271.0675</v>
      </c>
      <c r="I1662" s="11">
        <v>6.4</v>
      </c>
      <c r="J1662" s="11"/>
      <c r="K1662" s="11">
        <f t="shared" si="611"/>
        <v>-1</v>
      </c>
      <c r="L1662" s="11">
        <f t="shared" si="4"/>
        <v>276.0864375</v>
      </c>
      <c r="M1662" s="12"/>
      <c r="N1662" s="12"/>
      <c r="O1662" s="12"/>
      <c r="P1662" s="12"/>
      <c r="Q1662" s="12"/>
      <c r="R1662" s="12"/>
      <c r="S1662" s="12"/>
      <c r="T1662" s="12"/>
    </row>
    <row r="1663">
      <c r="A1663" s="9">
        <v>43270.0</v>
      </c>
      <c r="B1663" s="23" t="s">
        <v>2461</v>
      </c>
      <c r="C1663" s="23" t="s">
        <v>1801</v>
      </c>
      <c r="D1663" s="23">
        <v>23.0</v>
      </c>
      <c r="E1663" s="11">
        <v>1.0</v>
      </c>
      <c r="F1663" s="10">
        <v>4.0</v>
      </c>
      <c r="G1663" s="11">
        <f t="shared" si="610"/>
        <v>-1</v>
      </c>
      <c r="H1663" s="11">
        <f t="shared" si="2"/>
        <v>270.0675</v>
      </c>
      <c r="I1663" s="11">
        <v>28.33</v>
      </c>
      <c r="J1663" s="11"/>
      <c r="K1663" s="11">
        <f t="shared" si="611"/>
        <v>-1</v>
      </c>
      <c r="L1663" s="11">
        <f t="shared" si="4"/>
        <v>275.0864375</v>
      </c>
      <c r="M1663" s="12"/>
      <c r="N1663" s="12"/>
      <c r="O1663" s="12"/>
      <c r="P1663" s="12"/>
      <c r="Q1663" s="12"/>
      <c r="R1663" s="12"/>
      <c r="S1663" s="12"/>
      <c r="T1663" s="12"/>
    </row>
    <row r="1664">
      <c r="A1664" s="9">
        <v>43270.0</v>
      </c>
      <c r="B1664" s="23" t="s">
        <v>1800</v>
      </c>
      <c r="C1664" s="23" t="s">
        <v>2462</v>
      </c>
      <c r="D1664" s="23">
        <v>29.0</v>
      </c>
      <c r="E1664" s="11">
        <v>1.0</v>
      </c>
      <c r="F1664" s="10">
        <v>10.0</v>
      </c>
      <c r="G1664" s="11">
        <f t="shared" si="610"/>
        <v>-1</v>
      </c>
      <c r="H1664" s="11">
        <f t="shared" si="2"/>
        <v>269.0675</v>
      </c>
      <c r="I1664" s="11">
        <v>44.0</v>
      </c>
      <c r="J1664" s="11"/>
      <c r="K1664" s="11">
        <f t="shared" si="611"/>
        <v>-1</v>
      </c>
      <c r="L1664" s="11">
        <f t="shared" si="4"/>
        <v>274.0864375</v>
      </c>
      <c r="M1664" s="12"/>
      <c r="N1664" s="12"/>
      <c r="O1664" s="12"/>
      <c r="P1664" s="12"/>
      <c r="Q1664" s="12"/>
      <c r="R1664" s="12"/>
      <c r="S1664" s="12"/>
      <c r="T1664" s="12"/>
    </row>
    <row r="1665">
      <c r="A1665" s="9">
        <v>43270.0</v>
      </c>
      <c r="B1665" s="23" t="s">
        <v>2463</v>
      </c>
      <c r="C1665" s="23" t="s">
        <v>748</v>
      </c>
      <c r="D1665" s="23">
        <v>12.0</v>
      </c>
      <c r="E1665" s="11">
        <v>1.0</v>
      </c>
      <c r="F1665" s="10">
        <v>4.0</v>
      </c>
      <c r="G1665" s="11">
        <f t="shared" si="610"/>
        <v>-1</v>
      </c>
      <c r="H1665" s="11">
        <f t="shared" si="2"/>
        <v>268.0675</v>
      </c>
      <c r="I1665" s="11">
        <v>14.22</v>
      </c>
      <c r="J1665" s="11"/>
      <c r="K1665" s="11">
        <f t="shared" si="611"/>
        <v>-1</v>
      </c>
      <c r="L1665" s="11">
        <f t="shared" si="4"/>
        <v>273.0864375</v>
      </c>
      <c r="M1665" s="12"/>
      <c r="N1665" s="12"/>
      <c r="O1665" s="12"/>
      <c r="P1665" s="12"/>
      <c r="Q1665" s="12"/>
      <c r="R1665" s="12"/>
      <c r="S1665" s="12"/>
      <c r="T1665" s="12"/>
    </row>
    <row r="1666">
      <c r="A1666" s="9">
        <v>43270.0</v>
      </c>
      <c r="B1666" s="23" t="s">
        <v>2464</v>
      </c>
      <c r="C1666" s="23" t="s">
        <v>2465</v>
      </c>
      <c r="D1666" s="23">
        <v>2.75</v>
      </c>
      <c r="E1666" s="11">
        <v>1.0</v>
      </c>
      <c r="F1666" s="10">
        <v>2.0</v>
      </c>
      <c r="G1666" s="11">
        <f t="shared" si="610"/>
        <v>-1</v>
      </c>
      <c r="H1666" s="11">
        <f t="shared" si="2"/>
        <v>267.0675</v>
      </c>
      <c r="I1666" s="11">
        <v>3.15</v>
      </c>
      <c r="J1666" s="11"/>
      <c r="K1666" s="11">
        <f t="shared" si="611"/>
        <v>-1</v>
      </c>
      <c r="L1666" s="11">
        <f t="shared" si="4"/>
        <v>272.0864375</v>
      </c>
      <c r="M1666" s="12"/>
      <c r="N1666" s="12"/>
      <c r="O1666" s="12"/>
      <c r="P1666" s="12"/>
      <c r="Q1666" s="12"/>
      <c r="R1666" s="12"/>
      <c r="S1666" s="12"/>
      <c r="T1666" s="12"/>
    </row>
    <row r="1667">
      <c r="A1667" s="9">
        <v>43271.0</v>
      </c>
      <c r="B1667" s="23" t="s">
        <v>2466</v>
      </c>
      <c r="C1667" s="23" t="s">
        <v>2467</v>
      </c>
      <c r="D1667" s="23">
        <v>12.0</v>
      </c>
      <c r="E1667" s="11">
        <v>1.0</v>
      </c>
      <c r="F1667" s="10">
        <v>7.0</v>
      </c>
      <c r="G1667" s="11">
        <f t="shared" si="610"/>
        <v>-1</v>
      </c>
      <c r="H1667" s="11">
        <f t="shared" si="2"/>
        <v>266.0675</v>
      </c>
      <c r="I1667" s="11">
        <v>12.0</v>
      </c>
      <c r="J1667" s="11"/>
      <c r="K1667" s="11">
        <f t="shared" si="611"/>
        <v>-1</v>
      </c>
      <c r="L1667" s="11">
        <f t="shared" si="4"/>
        <v>271.0864375</v>
      </c>
      <c r="M1667" s="12"/>
      <c r="N1667" s="12"/>
      <c r="O1667" s="12"/>
      <c r="P1667" s="12"/>
      <c r="Q1667" s="12"/>
      <c r="R1667" s="12"/>
      <c r="S1667" s="12"/>
      <c r="T1667" s="12"/>
    </row>
    <row r="1668">
      <c r="A1668" s="9">
        <v>43271.0</v>
      </c>
      <c r="B1668" s="23" t="s">
        <v>2466</v>
      </c>
      <c r="C1668" s="23" t="s">
        <v>2468</v>
      </c>
      <c r="D1668" s="23">
        <v>15.0</v>
      </c>
      <c r="E1668" s="11">
        <v>1.0</v>
      </c>
      <c r="F1668" s="10">
        <v>10.0</v>
      </c>
      <c r="G1668" s="11">
        <f t="shared" si="610"/>
        <v>-1</v>
      </c>
      <c r="H1668" s="11">
        <f t="shared" si="2"/>
        <v>265.0675</v>
      </c>
      <c r="I1668" s="11">
        <v>14.15</v>
      </c>
      <c r="J1668" s="11"/>
      <c r="K1668" s="11">
        <f t="shared" si="611"/>
        <v>-1</v>
      </c>
      <c r="L1668" s="11">
        <f t="shared" si="4"/>
        <v>270.0864375</v>
      </c>
      <c r="M1668" s="12"/>
      <c r="N1668" s="12"/>
      <c r="O1668" s="12"/>
      <c r="P1668" s="12"/>
      <c r="Q1668" s="12"/>
      <c r="R1668" s="12"/>
      <c r="S1668" s="12"/>
      <c r="T1668" s="12"/>
    </row>
    <row r="1669">
      <c r="A1669" s="9">
        <v>43271.0</v>
      </c>
      <c r="B1669" s="23" t="s">
        <v>2469</v>
      </c>
      <c r="C1669" s="23" t="s">
        <v>2470</v>
      </c>
      <c r="D1669" s="23">
        <v>8.0</v>
      </c>
      <c r="E1669" s="11">
        <v>1.0</v>
      </c>
      <c r="F1669" s="10">
        <v>5.0</v>
      </c>
      <c r="G1669" s="11">
        <f t="shared" si="610"/>
        <v>-1</v>
      </c>
      <c r="H1669" s="11">
        <f t="shared" si="2"/>
        <v>264.0675</v>
      </c>
      <c r="I1669" s="11">
        <v>9.8</v>
      </c>
      <c r="J1669" s="11"/>
      <c r="K1669" s="11">
        <f t="shared" si="611"/>
        <v>-1</v>
      </c>
      <c r="L1669" s="11">
        <f t="shared" si="4"/>
        <v>269.0864375</v>
      </c>
      <c r="M1669" s="12"/>
      <c r="N1669" s="12"/>
      <c r="O1669" s="12"/>
      <c r="P1669" s="12"/>
      <c r="Q1669" s="12"/>
      <c r="R1669" s="12"/>
      <c r="S1669" s="12"/>
      <c r="T1669" s="12"/>
    </row>
    <row r="1670">
      <c r="A1670" s="9">
        <v>43271.0</v>
      </c>
      <c r="B1670" s="23" t="s">
        <v>2471</v>
      </c>
      <c r="C1670" s="23" t="s">
        <v>2472</v>
      </c>
      <c r="D1670" s="23">
        <v>21.0</v>
      </c>
      <c r="E1670" s="11">
        <v>1.0</v>
      </c>
      <c r="F1670" s="10">
        <v>10.0</v>
      </c>
      <c r="G1670" s="11">
        <f t="shared" si="610"/>
        <v>-1</v>
      </c>
      <c r="H1670" s="11">
        <f t="shared" si="2"/>
        <v>263.0675</v>
      </c>
      <c r="I1670" s="11">
        <v>15.17</v>
      </c>
      <c r="J1670" s="11"/>
      <c r="K1670" s="11">
        <f t="shared" si="611"/>
        <v>-1</v>
      </c>
      <c r="L1670" s="11">
        <f t="shared" si="4"/>
        <v>268.0864375</v>
      </c>
      <c r="M1670" s="12"/>
      <c r="N1670" s="12"/>
      <c r="O1670" s="12"/>
      <c r="P1670" s="12"/>
      <c r="Q1670" s="12"/>
      <c r="R1670" s="12"/>
      <c r="S1670" s="12"/>
      <c r="T1670" s="12"/>
    </row>
    <row r="1671">
      <c r="A1671" s="9">
        <v>43271.0</v>
      </c>
      <c r="B1671" s="23" t="s">
        <v>2473</v>
      </c>
      <c r="C1671" s="23" t="s">
        <v>2165</v>
      </c>
      <c r="D1671" s="23">
        <v>6.0</v>
      </c>
      <c r="E1671" s="11">
        <v>1.0</v>
      </c>
      <c r="F1671" s="10">
        <v>7.0</v>
      </c>
      <c r="G1671" s="11">
        <f t="shared" si="610"/>
        <v>-1</v>
      </c>
      <c r="H1671" s="11">
        <f t="shared" si="2"/>
        <v>262.0675</v>
      </c>
      <c r="I1671" s="11">
        <v>5.88</v>
      </c>
      <c r="J1671" s="11"/>
      <c r="K1671" s="11">
        <f t="shared" si="611"/>
        <v>-1</v>
      </c>
      <c r="L1671" s="11">
        <f t="shared" si="4"/>
        <v>267.0864375</v>
      </c>
      <c r="M1671" s="12"/>
      <c r="N1671" s="12"/>
      <c r="O1671" s="12"/>
      <c r="P1671" s="12"/>
      <c r="Q1671" s="12"/>
      <c r="R1671" s="12"/>
      <c r="S1671" s="12"/>
      <c r="T1671" s="12"/>
    </row>
    <row r="1672">
      <c r="A1672" s="9">
        <v>43271.0</v>
      </c>
      <c r="B1672" s="23" t="s">
        <v>2474</v>
      </c>
      <c r="C1672" s="23" t="s">
        <v>2475</v>
      </c>
      <c r="D1672" s="23">
        <v>15.0</v>
      </c>
      <c r="E1672" s="11">
        <v>1.0</v>
      </c>
      <c r="F1672" s="10">
        <v>2.0</v>
      </c>
      <c r="G1672" s="11">
        <f>((E1672/2)*((D1672-1)/4))-(E1672/2)</f>
        <v>1.25</v>
      </c>
      <c r="H1672" s="11">
        <f t="shared" si="2"/>
        <v>263.3175</v>
      </c>
      <c r="I1672" s="11">
        <v>13.22</v>
      </c>
      <c r="J1672" s="11"/>
      <c r="K1672" s="11">
        <f>(((E1672/2)*((I1672-1)/4))*0.95)-(E1672/2)</f>
        <v>0.951125</v>
      </c>
      <c r="L1672" s="11">
        <f t="shared" si="4"/>
        <v>268.0375625</v>
      </c>
      <c r="M1672" s="12"/>
      <c r="N1672" s="12"/>
      <c r="O1672" s="12"/>
      <c r="P1672" s="12"/>
      <c r="Q1672" s="12"/>
      <c r="R1672" s="12"/>
      <c r="S1672" s="12"/>
      <c r="T1672" s="12"/>
    </row>
    <row r="1673">
      <c r="A1673" s="9">
        <v>43271.0</v>
      </c>
      <c r="B1673" s="23" t="s">
        <v>2474</v>
      </c>
      <c r="C1673" s="23" t="s">
        <v>2476</v>
      </c>
      <c r="D1673" s="23">
        <v>11.0</v>
      </c>
      <c r="E1673" s="11">
        <v>1.0</v>
      </c>
      <c r="F1673" s="10">
        <v>4.0</v>
      </c>
      <c r="G1673" s="11">
        <f>-E1673</f>
        <v>-1</v>
      </c>
      <c r="H1673" s="11">
        <f t="shared" si="2"/>
        <v>262.3175</v>
      </c>
      <c r="I1673" s="11">
        <v>8.81</v>
      </c>
      <c r="J1673" s="11"/>
      <c r="K1673" s="11">
        <f>-E1673</f>
        <v>-1</v>
      </c>
      <c r="L1673" s="11">
        <f t="shared" si="4"/>
        <v>267.0375625</v>
      </c>
      <c r="M1673" s="12"/>
      <c r="N1673" s="12"/>
      <c r="O1673" s="12"/>
      <c r="P1673" s="12"/>
      <c r="Q1673" s="12"/>
      <c r="R1673" s="12"/>
      <c r="S1673" s="12"/>
      <c r="T1673" s="12"/>
    </row>
    <row r="1674">
      <c r="A1674" s="9">
        <v>43271.0</v>
      </c>
      <c r="B1674" s="23" t="s">
        <v>2477</v>
      </c>
      <c r="C1674" s="23" t="s">
        <v>2478</v>
      </c>
      <c r="D1674" s="23">
        <v>6.5</v>
      </c>
      <c r="E1674" s="11">
        <v>1.0</v>
      </c>
      <c r="F1674" s="10">
        <v>2.0</v>
      </c>
      <c r="G1674" s="11">
        <f>((E1674/2)*((D1674-1)/4))-(E1674/2)</f>
        <v>0.1875</v>
      </c>
      <c r="H1674" s="11">
        <f t="shared" si="2"/>
        <v>262.505</v>
      </c>
      <c r="I1674" s="11">
        <v>3.43</v>
      </c>
      <c r="J1674" s="11"/>
      <c r="K1674" s="11">
        <f>(((E1674/2)*((I1674-1)/4))*0.95)-(E1674/2)</f>
        <v>-0.2114375</v>
      </c>
      <c r="L1674" s="11">
        <f t="shared" si="4"/>
        <v>266.826125</v>
      </c>
      <c r="M1674" s="12"/>
      <c r="N1674" s="12"/>
      <c r="O1674" s="12"/>
      <c r="P1674" s="12"/>
      <c r="Q1674" s="12"/>
      <c r="R1674" s="12"/>
      <c r="S1674" s="12"/>
      <c r="T1674" s="12"/>
    </row>
    <row r="1675">
      <c r="A1675" s="9">
        <v>43271.0</v>
      </c>
      <c r="B1675" s="23" t="s">
        <v>2479</v>
      </c>
      <c r="C1675" s="23" t="s">
        <v>2480</v>
      </c>
      <c r="D1675" s="23">
        <v>3.25</v>
      </c>
      <c r="E1675" s="11">
        <v>1.0</v>
      </c>
      <c r="F1675" s="10">
        <v>1.0</v>
      </c>
      <c r="G1675" s="11">
        <f>E1675*(D1675-1)</f>
        <v>2.25</v>
      </c>
      <c r="H1675" s="11">
        <f t="shared" si="2"/>
        <v>264.755</v>
      </c>
      <c r="I1675" s="11">
        <v>2.7</v>
      </c>
      <c r="J1675" s="11"/>
      <c r="K1675" s="11">
        <f>E1675*(I1675-1)*0.95</f>
        <v>1.615</v>
      </c>
      <c r="L1675" s="11">
        <f t="shared" si="4"/>
        <v>268.441125</v>
      </c>
      <c r="M1675" s="12"/>
      <c r="N1675" s="12"/>
      <c r="O1675" s="12"/>
      <c r="P1675" s="12"/>
      <c r="Q1675" s="12"/>
      <c r="R1675" s="12"/>
      <c r="S1675" s="12"/>
      <c r="T1675" s="12"/>
    </row>
    <row r="1676">
      <c r="A1676" s="9">
        <v>43271.0</v>
      </c>
      <c r="B1676" s="23" t="s">
        <v>2479</v>
      </c>
      <c r="C1676" s="23" t="s">
        <v>2481</v>
      </c>
      <c r="D1676" s="23">
        <v>12.0</v>
      </c>
      <c r="E1676" s="11">
        <v>1.0</v>
      </c>
      <c r="F1676" s="10">
        <v>2.0</v>
      </c>
      <c r="G1676" s="11">
        <f>((E1676/2)*((D1676-1)/4))-(E1676/2)</f>
        <v>0.875</v>
      </c>
      <c r="H1676" s="11">
        <f t="shared" si="2"/>
        <v>265.63</v>
      </c>
      <c r="I1676" s="11">
        <v>12.5</v>
      </c>
      <c r="J1676" s="11"/>
      <c r="K1676" s="11">
        <f>(((E1676/2)*((I1676-1)/4))*0.95)-(E1676/2)</f>
        <v>0.865625</v>
      </c>
      <c r="L1676" s="11">
        <f t="shared" si="4"/>
        <v>269.30675</v>
      </c>
      <c r="M1676" s="12"/>
      <c r="N1676" s="12"/>
      <c r="O1676" s="12"/>
      <c r="P1676" s="12"/>
      <c r="Q1676" s="12"/>
      <c r="R1676" s="12"/>
      <c r="S1676" s="12"/>
      <c r="T1676" s="12"/>
    </row>
    <row r="1677">
      <c r="A1677" s="9">
        <v>43271.0</v>
      </c>
      <c r="B1677" s="23" t="s">
        <v>2479</v>
      </c>
      <c r="C1677" s="23" t="s">
        <v>2482</v>
      </c>
      <c r="D1677" s="23">
        <v>5.0</v>
      </c>
      <c r="E1677" s="11">
        <v>1.0</v>
      </c>
      <c r="F1677" s="10">
        <v>6.0</v>
      </c>
      <c r="G1677" s="11">
        <f t="shared" ref="G1677:G1678" si="612">-E1677</f>
        <v>-1</v>
      </c>
      <c r="H1677" s="11">
        <f t="shared" si="2"/>
        <v>264.63</v>
      </c>
      <c r="I1677" s="11">
        <v>4.04</v>
      </c>
      <c r="J1677" s="11"/>
      <c r="K1677" s="11">
        <f t="shared" ref="K1677:K1678" si="613">-E1677</f>
        <v>-1</v>
      </c>
      <c r="L1677" s="11">
        <f t="shared" si="4"/>
        <v>268.30675</v>
      </c>
      <c r="M1677" s="12"/>
      <c r="N1677" s="12"/>
      <c r="O1677" s="12"/>
      <c r="P1677" s="12"/>
      <c r="Q1677" s="12"/>
      <c r="R1677" s="12"/>
      <c r="S1677" s="12"/>
      <c r="T1677" s="12"/>
    </row>
    <row r="1678">
      <c r="A1678" s="9">
        <v>43271.0</v>
      </c>
      <c r="B1678" s="23" t="s">
        <v>2483</v>
      </c>
      <c r="C1678" s="23" t="s">
        <v>2484</v>
      </c>
      <c r="D1678" s="23">
        <v>15.0</v>
      </c>
      <c r="E1678" s="11">
        <v>1.0</v>
      </c>
      <c r="F1678" s="10">
        <v>6.0</v>
      </c>
      <c r="G1678" s="11">
        <f t="shared" si="612"/>
        <v>-1</v>
      </c>
      <c r="H1678" s="11">
        <f t="shared" si="2"/>
        <v>263.63</v>
      </c>
      <c r="I1678" s="11">
        <v>10.78</v>
      </c>
      <c r="J1678" s="11"/>
      <c r="K1678" s="11">
        <f t="shared" si="613"/>
        <v>-1</v>
      </c>
      <c r="L1678" s="11">
        <f t="shared" si="4"/>
        <v>267.30675</v>
      </c>
      <c r="M1678" s="12"/>
      <c r="N1678" s="12"/>
      <c r="O1678" s="12"/>
      <c r="P1678" s="12"/>
      <c r="Q1678" s="12"/>
      <c r="R1678" s="12"/>
      <c r="S1678" s="12"/>
      <c r="T1678" s="12"/>
    </row>
    <row r="1679">
      <c r="A1679" s="9">
        <v>43272.0</v>
      </c>
      <c r="B1679" s="23" t="s">
        <v>2274</v>
      </c>
      <c r="C1679" s="23" t="s">
        <v>2485</v>
      </c>
      <c r="D1679" s="23">
        <v>6.5</v>
      </c>
      <c r="E1679" s="11">
        <v>1.0</v>
      </c>
      <c r="F1679" s="10">
        <v>2.0</v>
      </c>
      <c r="G1679" s="11">
        <f t="shared" ref="G1679:G1680" si="614">((E1679/2)*((D1679-1)/4))-(E1679/2)</f>
        <v>0.1875</v>
      </c>
      <c r="H1679" s="11">
        <f t="shared" si="2"/>
        <v>263.8175</v>
      </c>
      <c r="I1679" s="11">
        <v>7.21</v>
      </c>
      <c r="J1679" s="11"/>
      <c r="K1679" s="11">
        <f t="shared" ref="K1679:K1680" si="615">(((E1679/2)*((I1679-1)/4))*0.95)-(E1679/2)</f>
        <v>0.2374375</v>
      </c>
      <c r="L1679" s="11">
        <f t="shared" si="4"/>
        <v>267.5441875</v>
      </c>
      <c r="M1679" s="12"/>
      <c r="N1679" s="12"/>
      <c r="O1679" s="12"/>
      <c r="P1679" s="12"/>
      <c r="Q1679" s="12"/>
      <c r="R1679" s="12"/>
      <c r="S1679" s="12"/>
      <c r="T1679" s="12"/>
    </row>
    <row r="1680">
      <c r="A1680" s="9">
        <v>43272.0</v>
      </c>
      <c r="B1680" s="23" t="s">
        <v>2461</v>
      </c>
      <c r="C1680" s="23" t="s">
        <v>2486</v>
      </c>
      <c r="D1680" s="23">
        <v>9.0</v>
      </c>
      <c r="E1680" s="11">
        <v>1.0</v>
      </c>
      <c r="F1680" s="10">
        <v>3.0</v>
      </c>
      <c r="G1680" s="11">
        <f t="shared" si="614"/>
        <v>0.5</v>
      </c>
      <c r="H1680" s="11">
        <f t="shared" si="2"/>
        <v>264.3175</v>
      </c>
      <c r="I1680" s="11">
        <v>9.3</v>
      </c>
      <c r="J1680" s="11"/>
      <c r="K1680" s="11">
        <f t="shared" si="615"/>
        <v>0.485625</v>
      </c>
      <c r="L1680" s="11">
        <f t="shared" si="4"/>
        <v>268.0298125</v>
      </c>
      <c r="M1680" s="12"/>
      <c r="N1680" s="12"/>
      <c r="O1680" s="12"/>
      <c r="P1680" s="12"/>
      <c r="Q1680" s="12"/>
      <c r="R1680" s="12"/>
      <c r="S1680" s="12"/>
      <c r="T1680" s="12"/>
    </row>
    <row r="1681">
      <c r="A1681" s="9">
        <v>43272.0</v>
      </c>
      <c r="B1681" s="23" t="s">
        <v>2461</v>
      </c>
      <c r="C1681" s="23" t="s">
        <v>2487</v>
      </c>
      <c r="D1681" s="23">
        <v>9.0</v>
      </c>
      <c r="E1681" s="11">
        <v>1.0</v>
      </c>
      <c r="F1681" s="10">
        <v>8.0</v>
      </c>
      <c r="G1681" s="11">
        <f t="shared" ref="G1681:G1685" si="616">-E1681</f>
        <v>-1</v>
      </c>
      <c r="H1681" s="11">
        <f t="shared" si="2"/>
        <v>263.3175</v>
      </c>
      <c r="I1681" s="11">
        <v>13.5</v>
      </c>
      <c r="J1681" s="11"/>
      <c r="K1681" s="11">
        <f t="shared" ref="K1681:K1685" si="617">-E1681</f>
        <v>-1</v>
      </c>
      <c r="L1681" s="11">
        <f t="shared" si="4"/>
        <v>267.0298125</v>
      </c>
      <c r="M1681" s="12"/>
      <c r="N1681" s="12"/>
      <c r="O1681" s="12"/>
      <c r="P1681" s="12"/>
      <c r="Q1681" s="12"/>
      <c r="R1681" s="12"/>
      <c r="S1681" s="12"/>
      <c r="T1681" s="12"/>
    </row>
    <row r="1682">
      <c r="A1682" s="9">
        <v>43272.0</v>
      </c>
      <c r="B1682" s="23" t="s">
        <v>2488</v>
      </c>
      <c r="C1682" s="23" t="s">
        <v>2489</v>
      </c>
      <c r="D1682" s="23">
        <v>9.0</v>
      </c>
      <c r="E1682" s="11">
        <v>1.0</v>
      </c>
      <c r="F1682" s="10">
        <v>6.0</v>
      </c>
      <c r="G1682" s="11">
        <f t="shared" si="616"/>
        <v>-1</v>
      </c>
      <c r="H1682" s="11">
        <f t="shared" si="2"/>
        <v>262.3175</v>
      </c>
      <c r="I1682" s="11">
        <v>9.0</v>
      </c>
      <c r="J1682" s="11"/>
      <c r="K1682" s="11">
        <f t="shared" si="617"/>
        <v>-1</v>
      </c>
      <c r="L1682" s="11">
        <f t="shared" si="4"/>
        <v>266.0298125</v>
      </c>
      <c r="M1682" s="12"/>
      <c r="N1682" s="12"/>
      <c r="O1682" s="12"/>
      <c r="P1682" s="12"/>
      <c r="Q1682" s="12"/>
      <c r="R1682" s="12"/>
      <c r="S1682" s="12"/>
      <c r="T1682" s="12"/>
    </row>
    <row r="1683">
      <c r="A1683" s="9">
        <v>43272.0</v>
      </c>
      <c r="B1683" s="23" t="s">
        <v>2471</v>
      </c>
      <c r="C1683" s="23" t="s">
        <v>2490</v>
      </c>
      <c r="D1683" s="23">
        <v>5.5</v>
      </c>
      <c r="E1683" s="11">
        <v>1.0</v>
      </c>
      <c r="F1683" s="10">
        <v>6.0</v>
      </c>
      <c r="G1683" s="11">
        <f t="shared" si="616"/>
        <v>-1</v>
      </c>
      <c r="H1683" s="11">
        <f t="shared" si="2"/>
        <v>261.3175</v>
      </c>
      <c r="I1683" s="11">
        <v>5.5</v>
      </c>
      <c r="J1683" s="11"/>
      <c r="K1683" s="11">
        <f t="shared" si="617"/>
        <v>-1</v>
      </c>
      <c r="L1683" s="11">
        <f t="shared" si="4"/>
        <v>265.0298125</v>
      </c>
      <c r="M1683" s="12"/>
      <c r="N1683" s="12"/>
      <c r="O1683" s="12"/>
      <c r="P1683" s="12"/>
      <c r="Q1683" s="12"/>
      <c r="R1683" s="12"/>
      <c r="S1683" s="12"/>
      <c r="T1683" s="12"/>
    </row>
    <row r="1684">
      <c r="A1684" s="9">
        <v>43272.0</v>
      </c>
      <c r="B1684" s="23" t="s">
        <v>2471</v>
      </c>
      <c r="C1684" s="23" t="s">
        <v>2491</v>
      </c>
      <c r="D1684" s="23">
        <v>8.0</v>
      </c>
      <c r="E1684" s="11">
        <v>1.0</v>
      </c>
      <c r="F1684" s="10">
        <v>9.0</v>
      </c>
      <c r="G1684" s="11">
        <f t="shared" si="616"/>
        <v>-1</v>
      </c>
      <c r="H1684" s="11">
        <f t="shared" si="2"/>
        <v>260.3175</v>
      </c>
      <c r="I1684" s="11">
        <v>6.7</v>
      </c>
      <c r="J1684" s="11"/>
      <c r="K1684" s="11">
        <f t="shared" si="617"/>
        <v>-1</v>
      </c>
      <c r="L1684" s="11">
        <f t="shared" si="4"/>
        <v>264.0298125</v>
      </c>
      <c r="M1684" s="12"/>
      <c r="N1684" s="12"/>
      <c r="O1684" s="12"/>
      <c r="P1684" s="12"/>
      <c r="Q1684" s="12"/>
      <c r="R1684" s="12"/>
      <c r="S1684" s="12"/>
      <c r="T1684" s="12"/>
    </row>
    <row r="1685">
      <c r="A1685" s="9">
        <v>43272.0</v>
      </c>
      <c r="B1685" s="23" t="s">
        <v>2492</v>
      </c>
      <c r="C1685" s="23" t="s">
        <v>2493</v>
      </c>
      <c r="D1685" s="23">
        <v>4.0</v>
      </c>
      <c r="E1685" s="11">
        <v>1.0</v>
      </c>
      <c r="F1685" s="10">
        <v>4.0</v>
      </c>
      <c r="G1685" s="11">
        <f t="shared" si="616"/>
        <v>-1</v>
      </c>
      <c r="H1685" s="11">
        <f t="shared" si="2"/>
        <v>259.3175</v>
      </c>
      <c r="I1685" s="11">
        <v>3.55</v>
      </c>
      <c r="J1685" s="11"/>
      <c r="K1685" s="11">
        <f t="shared" si="617"/>
        <v>-1</v>
      </c>
      <c r="L1685" s="11">
        <f t="shared" si="4"/>
        <v>263.0298125</v>
      </c>
      <c r="M1685" s="12"/>
      <c r="N1685" s="12"/>
      <c r="O1685" s="12"/>
      <c r="P1685" s="12"/>
      <c r="Q1685" s="12"/>
      <c r="R1685" s="12"/>
      <c r="S1685" s="12"/>
      <c r="T1685" s="12"/>
    </row>
    <row r="1686">
      <c r="A1686" s="9">
        <v>43272.0</v>
      </c>
      <c r="B1686" s="23" t="s">
        <v>2474</v>
      </c>
      <c r="C1686" s="23" t="s">
        <v>2494</v>
      </c>
      <c r="D1686" s="23">
        <v>5.0</v>
      </c>
      <c r="E1686" s="11">
        <v>1.0</v>
      </c>
      <c r="F1686" s="10">
        <v>1.0</v>
      </c>
      <c r="G1686" s="11">
        <f t="shared" ref="G1686:G1687" si="618">((E1686/2)*(D1686-1))+((E1686/2)*((D1686-1)/4))</f>
        <v>2.5</v>
      </c>
      <c r="H1686" s="11">
        <f t="shared" si="2"/>
        <v>261.8175</v>
      </c>
      <c r="I1686" s="11">
        <v>5.01</v>
      </c>
      <c r="J1686" s="11"/>
      <c r="K1686" s="11">
        <f t="shared" ref="K1686:K1687" si="619">(((E1686/2)*(I1686-1))+((E1686/2)*((I1686-1)/4))*0.95)</f>
        <v>2.4811875</v>
      </c>
      <c r="L1686" s="11">
        <f t="shared" si="4"/>
        <v>265.511</v>
      </c>
      <c r="M1686" s="12"/>
      <c r="N1686" s="12"/>
      <c r="O1686" s="12"/>
      <c r="P1686" s="12"/>
      <c r="Q1686" s="12"/>
      <c r="R1686" s="12"/>
      <c r="S1686" s="12"/>
      <c r="T1686" s="12"/>
    </row>
    <row r="1687">
      <c r="A1687" s="9">
        <v>43272.0</v>
      </c>
      <c r="B1687" s="23" t="s">
        <v>2495</v>
      </c>
      <c r="C1687" s="23" t="s">
        <v>2496</v>
      </c>
      <c r="D1687" s="23">
        <v>6.0</v>
      </c>
      <c r="E1687" s="11">
        <v>1.0</v>
      </c>
      <c r="F1687" s="10">
        <v>1.0</v>
      </c>
      <c r="G1687" s="11">
        <f t="shared" si="618"/>
        <v>3.125</v>
      </c>
      <c r="H1687" s="11">
        <f t="shared" si="2"/>
        <v>264.9425</v>
      </c>
      <c r="I1687" s="11">
        <v>3.96</v>
      </c>
      <c r="J1687" s="11"/>
      <c r="K1687" s="11">
        <f t="shared" si="619"/>
        <v>1.8315</v>
      </c>
      <c r="L1687" s="11">
        <f t="shared" si="4"/>
        <v>267.3425</v>
      </c>
      <c r="M1687" s="12"/>
      <c r="N1687" s="12"/>
      <c r="O1687" s="12"/>
      <c r="P1687" s="12"/>
      <c r="Q1687" s="12"/>
      <c r="R1687" s="12"/>
      <c r="S1687" s="12"/>
      <c r="T1687" s="12"/>
    </row>
    <row r="1688">
      <c r="A1688" s="9">
        <v>43273.0</v>
      </c>
      <c r="B1688" s="23" t="s">
        <v>2497</v>
      </c>
      <c r="C1688" s="23" t="s">
        <v>2498</v>
      </c>
      <c r="D1688" s="23">
        <v>7.5</v>
      </c>
      <c r="E1688" s="11">
        <v>1.0</v>
      </c>
      <c r="F1688" s="10">
        <v>2.0</v>
      </c>
      <c r="G1688" s="11">
        <f>((E1688/2)*((D1688-1)/4))-(E1688/2)</f>
        <v>0.3125</v>
      </c>
      <c r="H1688" s="11">
        <f t="shared" si="2"/>
        <v>265.255</v>
      </c>
      <c r="I1688" s="11">
        <v>11.0</v>
      </c>
      <c r="J1688" s="11"/>
      <c r="K1688" s="11">
        <f>(((E1688/2)*((I1688-1)/4))*0.95)-(E1688/2)</f>
        <v>0.6875</v>
      </c>
      <c r="L1688" s="11">
        <f t="shared" si="4"/>
        <v>268.03</v>
      </c>
      <c r="M1688" s="12"/>
      <c r="N1688" s="12"/>
      <c r="O1688" s="12"/>
      <c r="P1688" s="12"/>
      <c r="Q1688" s="12"/>
      <c r="R1688" s="12"/>
      <c r="S1688" s="12"/>
      <c r="T1688" s="12"/>
    </row>
    <row r="1689">
      <c r="A1689" s="9">
        <v>43273.0</v>
      </c>
      <c r="B1689" s="23" t="s">
        <v>2499</v>
      </c>
      <c r="C1689" s="23" t="s">
        <v>2500</v>
      </c>
      <c r="D1689" s="23">
        <v>6.0</v>
      </c>
      <c r="E1689" s="11">
        <v>1.0</v>
      </c>
      <c r="F1689" s="10">
        <v>1.0</v>
      </c>
      <c r="G1689" s="11">
        <f>((E1689/2)*(D1689-1))+((E1689/2)*((D1689-1)/4))</f>
        <v>3.125</v>
      </c>
      <c r="H1689" s="11">
        <f t="shared" si="2"/>
        <v>268.38</v>
      </c>
      <c r="I1689" s="11">
        <v>7.41</v>
      </c>
      <c r="J1689" s="11"/>
      <c r="K1689" s="11">
        <f>(((E1689/2)*(I1689-1))+((E1689/2)*((I1689-1)/4))*0.95)</f>
        <v>3.9661875</v>
      </c>
      <c r="L1689" s="11">
        <f t="shared" si="4"/>
        <v>271.9961875</v>
      </c>
      <c r="M1689" s="12"/>
      <c r="N1689" s="12"/>
      <c r="O1689" s="12"/>
      <c r="P1689" s="12"/>
      <c r="Q1689" s="12"/>
      <c r="R1689" s="12"/>
      <c r="S1689" s="12"/>
      <c r="T1689" s="12"/>
    </row>
    <row r="1690">
      <c r="A1690" s="9">
        <v>43273.0</v>
      </c>
      <c r="B1690" s="23" t="s">
        <v>2499</v>
      </c>
      <c r="C1690" s="23" t="s">
        <v>2501</v>
      </c>
      <c r="D1690" s="23">
        <v>6.0</v>
      </c>
      <c r="E1690" s="11">
        <v>1.0</v>
      </c>
      <c r="F1690" s="10">
        <v>6.0</v>
      </c>
      <c r="G1690" s="11">
        <f>-E1690</f>
        <v>-1</v>
      </c>
      <c r="H1690" s="11">
        <f t="shared" si="2"/>
        <v>267.38</v>
      </c>
      <c r="I1690" s="11">
        <v>8.42</v>
      </c>
      <c r="J1690" s="11"/>
      <c r="K1690" s="11">
        <f>-E1690</f>
        <v>-1</v>
      </c>
      <c r="L1690" s="11">
        <f t="shared" si="4"/>
        <v>270.9961875</v>
      </c>
      <c r="M1690" s="12"/>
      <c r="N1690" s="12"/>
      <c r="O1690" s="12"/>
      <c r="P1690" s="12"/>
      <c r="Q1690" s="12"/>
      <c r="R1690" s="12"/>
      <c r="S1690" s="12"/>
      <c r="T1690" s="12"/>
    </row>
    <row r="1691">
      <c r="A1691" s="9">
        <v>43273.0</v>
      </c>
      <c r="B1691" s="23" t="s">
        <v>2461</v>
      </c>
      <c r="C1691" s="23" t="s">
        <v>2502</v>
      </c>
      <c r="D1691" s="23">
        <v>7.0</v>
      </c>
      <c r="E1691" s="11">
        <v>1.0</v>
      </c>
      <c r="F1691" s="10">
        <v>1.0</v>
      </c>
      <c r="G1691" s="11">
        <f>((E1691/2)*(D1691-1))+((E1691/2)*((D1691-1)/4))</f>
        <v>3.75</v>
      </c>
      <c r="H1691" s="11">
        <f t="shared" si="2"/>
        <v>271.13</v>
      </c>
      <c r="I1691" s="11">
        <v>9.1</v>
      </c>
      <c r="J1691" s="11"/>
      <c r="K1691" s="11">
        <f>(((E1691/2)*(I1691-1))+((E1691/2)*((I1691-1)/4))*0.95)</f>
        <v>5.011875</v>
      </c>
      <c r="L1691" s="11">
        <f t="shared" si="4"/>
        <v>276.0080625</v>
      </c>
      <c r="M1691" s="12"/>
      <c r="N1691" s="12"/>
      <c r="O1691" s="12"/>
      <c r="P1691" s="12"/>
      <c r="Q1691" s="12"/>
      <c r="R1691" s="12"/>
      <c r="S1691" s="12"/>
      <c r="T1691" s="12"/>
    </row>
    <row r="1692">
      <c r="A1692" s="9">
        <v>43273.0</v>
      </c>
      <c r="B1692" s="23" t="s">
        <v>2503</v>
      </c>
      <c r="C1692" s="23" t="s">
        <v>2504</v>
      </c>
      <c r="D1692" s="23">
        <v>5.0</v>
      </c>
      <c r="E1692" s="11">
        <v>1.0</v>
      </c>
      <c r="F1692" s="10">
        <v>3.0</v>
      </c>
      <c r="G1692" s="11">
        <f t="shared" ref="G1692:G1694" si="620">((E1692/2)*((D1692-1)/4))-(E1692/2)</f>
        <v>0</v>
      </c>
      <c r="H1692" s="11">
        <f t="shared" si="2"/>
        <v>271.13</v>
      </c>
      <c r="I1692" s="11">
        <v>7.92</v>
      </c>
      <c r="J1692" s="11"/>
      <c r="K1692" s="11">
        <f t="shared" ref="K1692:K1694" si="621">(((E1692/2)*((I1692-1)/4))*0.95)-(E1692/2)</f>
        <v>0.32175</v>
      </c>
      <c r="L1692" s="11">
        <f t="shared" si="4"/>
        <v>276.3298125</v>
      </c>
      <c r="M1692" s="12"/>
      <c r="N1692" s="12"/>
      <c r="O1692" s="12"/>
      <c r="P1692" s="12"/>
      <c r="Q1692" s="12"/>
      <c r="R1692" s="12"/>
      <c r="S1692" s="12"/>
      <c r="T1692" s="12"/>
    </row>
    <row r="1693">
      <c r="A1693" s="9">
        <v>43273.0</v>
      </c>
      <c r="B1693" s="23" t="s">
        <v>2505</v>
      </c>
      <c r="C1693" s="23" t="s">
        <v>2399</v>
      </c>
      <c r="D1693" s="23">
        <v>5.0</v>
      </c>
      <c r="E1693" s="11">
        <v>1.0</v>
      </c>
      <c r="F1693" s="10">
        <v>2.0</v>
      </c>
      <c r="G1693" s="11">
        <f t="shared" si="620"/>
        <v>0</v>
      </c>
      <c r="H1693" s="11">
        <f t="shared" si="2"/>
        <v>271.13</v>
      </c>
      <c r="I1693" s="11">
        <v>2.91</v>
      </c>
      <c r="J1693" s="11"/>
      <c r="K1693" s="11">
        <f t="shared" si="621"/>
        <v>-0.2731875</v>
      </c>
      <c r="L1693" s="11">
        <f t="shared" si="4"/>
        <v>276.056625</v>
      </c>
      <c r="M1693" s="12"/>
      <c r="N1693" s="12"/>
      <c r="O1693" s="12"/>
      <c r="P1693" s="12"/>
      <c r="Q1693" s="12"/>
      <c r="R1693" s="12"/>
      <c r="S1693" s="12"/>
      <c r="T1693" s="12"/>
    </row>
    <row r="1694">
      <c r="A1694" s="9">
        <v>43273.0</v>
      </c>
      <c r="B1694" s="23" t="s">
        <v>2474</v>
      </c>
      <c r="C1694" s="23" t="s">
        <v>2506</v>
      </c>
      <c r="D1694" s="23">
        <v>21.0</v>
      </c>
      <c r="E1694" s="11">
        <v>1.0</v>
      </c>
      <c r="F1694" s="10">
        <v>3.0</v>
      </c>
      <c r="G1694" s="11">
        <f t="shared" si="620"/>
        <v>2</v>
      </c>
      <c r="H1694" s="11">
        <f t="shared" si="2"/>
        <v>273.13</v>
      </c>
      <c r="I1694" s="11">
        <v>19.5</v>
      </c>
      <c r="J1694" s="11"/>
      <c r="K1694" s="11">
        <f t="shared" si="621"/>
        <v>1.696875</v>
      </c>
      <c r="L1694" s="11">
        <f t="shared" si="4"/>
        <v>277.7535</v>
      </c>
      <c r="M1694" s="12"/>
      <c r="N1694" s="12"/>
      <c r="O1694" s="12"/>
      <c r="P1694" s="12"/>
      <c r="Q1694" s="12"/>
      <c r="R1694" s="12"/>
      <c r="S1694" s="12"/>
      <c r="T1694" s="12"/>
    </row>
    <row r="1695">
      <c r="A1695" s="9">
        <v>43273.0</v>
      </c>
      <c r="B1695" s="23" t="s">
        <v>2474</v>
      </c>
      <c r="C1695" s="23" t="s">
        <v>2507</v>
      </c>
      <c r="D1695" s="23">
        <v>26.0</v>
      </c>
      <c r="E1695" s="11">
        <v>1.0</v>
      </c>
      <c r="F1695" s="10">
        <v>13.0</v>
      </c>
      <c r="G1695" s="11">
        <f t="shared" ref="G1695:G1697" si="622">-E1695</f>
        <v>-1</v>
      </c>
      <c r="H1695" s="11">
        <f t="shared" si="2"/>
        <v>272.13</v>
      </c>
      <c r="I1695" s="11">
        <v>30.7</v>
      </c>
      <c r="J1695" s="11"/>
      <c r="K1695" s="11">
        <f t="shared" ref="K1695:K1697" si="623">-E1695</f>
        <v>-1</v>
      </c>
      <c r="L1695" s="11">
        <f t="shared" si="4"/>
        <v>276.7535</v>
      </c>
      <c r="M1695" s="12"/>
      <c r="N1695" s="12"/>
      <c r="O1695" s="12"/>
      <c r="P1695" s="12"/>
      <c r="Q1695" s="12"/>
      <c r="R1695" s="12"/>
      <c r="S1695" s="12"/>
      <c r="T1695" s="12"/>
    </row>
    <row r="1696">
      <c r="A1696" s="9">
        <v>43273.0</v>
      </c>
      <c r="B1696" s="23" t="s">
        <v>2508</v>
      </c>
      <c r="C1696" s="23" t="s">
        <v>1849</v>
      </c>
      <c r="D1696" s="23">
        <v>4.5</v>
      </c>
      <c r="E1696" s="11">
        <v>1.0</v>
      </c>
      <c r="F1696" s="10">
        <v>5.0</v>
      </c>
      <c r="G1696" s="11">
        <f t="shared" si="622"/>
        <v>-1</v>
      </c>
      <c r="H1696" s="11">
        <f t="shared" si="2"/>
        <v>271.13</v>
      </c>
      <c r="I1696" s="11">
        <v>3.6</v>
      </c>
      <c r="J1696" s="11"/>
      <c r="K1696" s="11">
        <f t="shared" si="623"/>
        <v>-1</v>
      </c>
      <c r="L1696" s="11">
        <f t="shared" si="4"/>
        <v>275.7535</v>
      </c>
      <c r="M1696" s="12"/>
      <c r="N1696" s="12"/>
      <c r="O1696" s="12"/>
      <c r="P1696" s="12"/>
      <c r="Q1696" s="12"/>
      <c r="R1696" s="12"/>
      <c r="S1696" s="12"/>
      <c r="T1696" s="12"/>
    </row>
    <row r="1697">
      <c r="A1697" s="9">
        <v>43273.0</v>
      </c>
      <c r="B1697" s="23" t="s">
        <v>2508</v>
      </c>
      <c r="C1697" s="23" t="s">
        <v>1490</v>
      </c>
      <c r="D1697" s="23">
        <v>12.0</v>
      </c>
      <c r="E1697" s="11">
        <v>1.0</v>
      </c>
      <c r="F1697" s="10">
        <v>7.0</v>
      </c>
      <c r="G1697" s="11">
        <f t="shared" si="622"/>
        <v>-1</v>
      </c>
      <c r="H1697" s="11">
        <f t="shared" si="2"/>
        <v>270.13</v>
      </c>
      <c r="I1697" s="11">
        <v>15.19</v>
      </c>
      <c r="J1697" s="11"/>
      <c r="K1697" s="11">
        <f t="shared" si="623"/>
        <v>-1</v>
      </c>
      <c r="L1697" s="11">
        <f t="shared" si="4"/>
        <v>274.7535</v>
      </c>
      <c r="M1697" s="12"/>
      <c r="N1697" s="12"/>
      <c r="O1697" s="12"/>
      <c r="P1697" s="12"/>
      <c r="Q1697" s="12"/>
      <c r="R1697" s="12"/>
      <c r="S1697" s="12"/>
      <c r="T1697" s="12"/>
    </row>
    <row r="1698">
      <c r="A1698" s="9">
        <v>43273.0</v>
      </c>
      <c r="B1698" s="23" t="s">
        <v>2046</v>
      </c>
      <c r="C1698" s="23" t="s">
        <v>2509</v>
      </c>
      <c r="D1698" s="23">
        <v>6.0</v>
      </c>
      <c r="E1698" s="11">
        <v>1.0</v>
      </c>
      <c r="F1698" s="10">
        <v>2.0</v>
      </c>
      <c r="G1698" s="11">
        <f t="shared" ref="G1698:G1699" si="624">((E1698/2)*((D1698-1)/4))-(E1698/2)</f>
        <v>0.125</v>
      </c>
      <c r="H1698" s="11">
        <f t="shared" si="2"/>
        <v>270.255</v>
      </c>
      <c r="I1698" s="11">
        <v>5.6</v>
      </c>
      <c r="J1698" s="11"/>
      <c r="K1698" s="11">
        <f t="shared" ref="K1698:K1699" si="625">(((E1698/2)*((I1698-1)/4))*0.95)-(E1698/2)</f>
        <v>0.04625</v>
      </c>
      <c r="L1698" s="11">
        <f t="shared" si="4"/>
        <v>274.79975</v>
      </c>
      <c r="M1698" s="12"/>
      <c r="N1698" s="12"/>
      <c r="O1698" s="12"/>
      <c r="P1698" s="12"/>
      <c r="Q1698" s="12"/>
      <c r="R1698" s="12"/>
      <c r="S1698" s="12"/>
      <c r="T1698" s="12"/>
    </row>
    <row r="1699">
      <c r="A1699" s="9">
        <v>43273.0</v>
      </c>
      <c r="B1699" s="23" t="s">
        <v>1800</v>
      </c>
      <c r="C1699" s="23" t="s">
        <v>2510</v>
      </c>
      <c r="D1699" s="23">
        <v>10.0</v>
      </c>
      <c r="E1699" s="11">
        <v>1.0</v>
      </c>
      <c r="F1699" s="10">
        <v>2.0</v>
      </c>
      <c r="G1699" s="11">
        <f t="shared" si="624"/>
        <v>0.625</v>
      </c>
      <c r="H1699" s="11">
        <f t="shared" si="2"/>
        <v>270.88</v>
      </c>
      <c r="I1699" s="11">
        <v>9.72</v>
      </c>
      <c r="J1699" s="11"/>
      <c r="K1699" s="11">
        <f t="shared" si="625"/>
        <v>0.5355</v>
      </c>
      <c r="L1699" s="11">
        <f t="shared" si="4"/>
        <v>275.33525</v>
      </c>
      <c r="M1699" s="12"/>
      <c r="N1699" s="12"/>
      <c r="O1699" s="12"/>
      <c r="P1699" s="12"/>
      <c r="Q1699" s="12"/>
      <c r="R1699" s="12"/>
      <c r="S1699" s="12"/>
      <c r="T1699" s="12"/>
    </row>
    <row r="1700">
      <c r="A1700" s="9">
        <v>43273.0</v>
      </c>
      <c r="B1700" s="23" t="s">
        <v>1800</v>
      </c>
      <c r="C1700" s="23" t="s">
        <v>2511</v>
      </c>
      <c r="D1700" s="23">
        <v>51.0</v>
      </c>
      <c r="E1700" s="11">
        <v>1.0</v>
      </c>
      <c r="F1700" s="10">
        <v>12.0</v>
      </c>
      <c r="G1700" s="11">
        <f>-E1700</f>
        <v>-1</v>
      </c>
      <c r="H1700" s="11">
        <f t="shared" si="2"/>
        <v>269.88</v>
      </c>
      <c r="I1700" s="11">
        <v>28.0</v>
      </c>
      <c r="J1700" s="11"/>
      <c r="K1700" s="11">
        <f>-E1700</f>
        <v>-1</v>
      </c>
      <c r="L1700" s="11">
        <f t="shared" si="4"/>
        <v>274.33525</v>
      </c>
      <c r="M1700" s="12"/>
      <c r="N1700" s="12"/>
      <c r="O1700" s="12"/>
      <c r="P1700" s="12"/>
      <c r="Q1700" s="12"/>
      <c r="R1700" s="12"/>
      <c r="S1700" s="12"/>
      <c r="T1700" s="12"/>
    </row>
    <row r="1701">
      <c r="A1701" s="9">
        <v>43274.0</v>
      </c>
      <c r="B1701" s="23" t="s">
        <v>2034</v>
      </c>
      <c r="C1701" s="23" t="s">
        <v>2512</v>
      </c>
      <c r="D1701" s="23">
        <v>4.33</v>
      </c>
      <c r="E1701" s="11">
        <v>1.0</v>
      </c>
      <c r="F1701" s="10">
        <v>1.0</v>
      </c>
      <c r="G1701" s="11">
        <f>E1701*(D1701-1)</f>
        <v>3.33</v>
      </c>
      <c r="H1701" s="11">
        <f t="shared" si="2"/>
        <v>273.21</v>
      </c>
      <c r="I1701" s="11">
        <v>3.96</v>
      </c>
      <c r="J1701" s="11"/>
      <c r="K1701" s="11">
        <f>E1701*(I1701-1)*0.95</f>
        <v>2.812</v>
      </c>
      <c r="L1701" s="11">
        <f t="shared" si="4"/>
        <v>277.14725</v>
      </c>
      <c r="M1701" s="12"/>
      <c r="N1701" s="12"/>
      <c r="O1701" s="12"/>
      <c r="P1701" s="12"/>
      <c r="Q1701" s="12"/>
      <c r="R1701" s="12"/>
      <c r="S1701" s="12"/>
      <c r="T1701" s="12"/>
    </row>
    <row r="1702">
      <c r="A1702" s="9">
        <v>43274.0</v>
      </c>
      <c r="B1702" s="23" t="s">
        <v>2034</v>
      </c>
      <c r="C1702" s="23" t="s">
        <v>2513</v>
      </c>
      <c r="D1702" s="23">
        <v>13.0</v>
      </c>
      <c r="E1702" s="11">
        <v>1.0</v>
      </c>
      <c r="F1702" s="10">
        <v>8.0</v>
      </c>
      <c r="G1702" s="11">
        <f>-E1702</f>
        <v>-1</v>
      </c>
      <c r="H1702" s="11">
        <f t="shared" si="2"/>
        <v>272.21</v>
      </c>
      <c r="I1702" s="11">
        <v>13.61</v>
      </c>
      <c r="J1702" s="11"/>
      <c r="K1702" s="11">
        <f>-E1702</f>
        <v>-1</v>
      </c>
      <c r="L1702" s="11">
        <f t="shared" si="4"/>
        <v>276.14725</v>
      </c>
      <c r="M1702" s="12"/>
      <c r="N1702" s="12"/>
      <c r="O1702" s="12"/>
      <c r="P1702" s="12"/>
      <c r="Q1702" s="12"/>
      <c r="R1702" s="12"/>
      <c r="S1702" s="12"/>
      <c r="T1702" s="12"/>
    </row>
    <row r="1703">
      <c r="A1703" s="9">
        <v>43274.0</v>
      </c>
      <c r="B1703" s="23" t="s">
        <v>2005</v>
      </c>
      <c r="C1703" s="23" t="s">
        <v>2514</v>
      </c>
      <c r="D1703" s="23">
        <v>6.0</v>
      </c>
      <c r="E1703" s="11">
        <v>1.0</v>
      </c>
      <c r="F1703" s="10">
        <v>3.0</v>
      </c>
      <c r="G1703" s="11">
        <f>((E1703/2)*((D1703-1)/4))-(E1703/2)</f>
        <v>0.125</v>
      </c>
      <c r="H1703" s="11">
        <f t="shared" si="2"/>
        <v>272.335</v>
      </c>
      <c r="I1703" s="11">
        <v>7.17</v>
      </c>
      <c r="J1703" s="11"/>
      <c r="K1703" s="11">
        <f>(((E1703/2)*((I1703-1)/4))*0.95)-(E1703/2)</f>
        <v>0.2326875</v>
      </c>
      <c r="L1703" s="11">
        <f t="shared" si="4"/>
        <v>276.3799375</v>
      </c>
      <c r="M1703" s="12"/>
      <c r="N1703" s="12"/>
      <c r="O1703" s="12"/>
      <c r="P1703" s="12"/>
      <c r="Q1703" s="12"/>
      <c r="R1703" s="12"/>
      <c r="S1703" s="12"/>
      <c r="T1703" s="12"/>
    </row>
    <row r="1704">
      <c r="A1704" s="9">
        <v>43274.0</v>
      </c>
      <c r="B1704" s="23" t="s">
        <v>2461</v>
      </c>
      <c r="C1704" s="23" t="s">
        <v>2515</v>
      </c>
      <c r="D1704" s="23">
        <v>2.75</v>
      </c>
      <c r="E1704" s="11">
        <v>1.0</v>
      </c>
      <c r="F1704" s="10">
        <v>7.0</v>
      </c>
      <c r="G1704" s="11">
        <f t="shared" ref="G1704:G1708" si="626">-E1704</f>
        <v>-1</v>
      </c>
      <c r="H1704" s="11">
        <f t="shared" si="2"/>
        <v>271.335</v>
      </c>
      <c r="I1704" s="11">
        <v>2.4</v>
      </c>
      <c r="J1704" s="11"/>
      <c r="K1704" s="11">
        <f t="shared" ref="K1704:K1708" si="627">-E1704</f>
        <v>-1</v>
      </c>
      <c r="L1704" s="11">
        <f t="shared" si="4"/>
        <v>275.3799375</v>
      </c>
      <c r="M1704" s="12"/>
      <c r="N1704" s="12"/>
      <c r="O1704" s="12"/>
      <c r="P1704" s="12"/>
      <c r="Q1704" s="12"/>
      <c r="R1704" s="12"/>
      <c r="S1704" s="12"/>
      <c r="T1704" s="12"/>
    </row>
    <row r="1705">
      <c r="A1705" s="9">
        <v>43274.0</v>
      </c>
      <c r="B1705" s="23" t="s">
        <v>2461</v>
      </c>
      <c r="C1705" s="23" t="s">
        <v>2516</v>
      </c>
      <c r="D1705" s="23">
        <v>29.0</v>
      </c>
      <c r="E1705" s="11">
        <v>1.0</v>
      </c>
      <c r="F1705" s="10">
        <v>9.0</v>
      </c>
      <c r="G1705" s="11">
        <f t="shared" si="626"/>
        <v>-1</v>
      </c>
      <c r="H1705" s="11">
        <f t="shared" si="2"/>
        <v>270.335</v>
      </c>
      <c r="I1705" s="11">
        <v>32.0</v>
      </c>
      <c r="J1705" s="11"/>
      <c r="K1705" s="11">
        <f t="shared" si="627"/>
        <v>-1</v>
      </c>
      <c r="L1705" s="11">
        <f t="shared" si="4"/>
        <v>274.3799375</v>
      </c>
      <c r="M1705" s="12"/>
      <c r="N1705" s="12"/>
      <c r="O1705" s="12"/>
      <c r="P1705" s="12"/>
      <c r="Q1705" s="12"/>
      <c r="R1705" s="12"/>
      <c r="S1705" s="12"/>
      <c r="T1705" s="12"/>
    </row>
    <row r="1706">
      <c r="A1706" s="9">
        <v>43274.0</v>
      </c>
      <c r="B1706" s="23" t="s">
        <v>2517</v>
      </c>
      <c r="C1706" s="23" t="s">
        <v>2518</v>
      </c>
      <c r="D1706" s="23">
        <v>5.0</v>
      </c>
      <c r="E1706" s="11">
        <v>1.0</v>
      </c>
      <c r="F1706" s="10">
        <v>4.0</v>
      </c>
      <c r="G1706" s="11">
        <f t="shared" si="626"/>
        <v>-1</v>
      </c>
      <c r="H1706" s="11">
        <f t="shared" si="2"/>
        <v>269.335</v>
      </c>
      <c r="I1706" s="11">
        <v>6.0</v>
      </c>
      <c r="J1706" s="11"/>
      <c r="K1706" s="11">
        <f t="shared" si="627"/>
        <v>-1</v>
      </c>
      <c r="L1706" s="11">
        <f t="shared" si="4"/>
        <v>273.3799375</v>
      </c>
      <c r="M1706" s="12"/>
      <c r="N1706" s="12"/>
      <c r="O1706" s="12"/>
      <c r="P1706" s="12"/>
      <c r="Q1706" s="12"/>
      <c r="R1706" s="12"/>
      <c r="S1706" s="12"/>
      <c r="T1706" s="12"/>
    </row>
    <row r="1707">
      <c r="A1707" s="9">
        <v>43274.0</v>
      </c>
      <c r="B1707" s="23" t="s">
        <v>2519</v>
      </c>
      <c r="C1707" s="23" t="s">
        <v>2520</v>
      </c>
      <c r="D1707" s="23">
        <v>5.0</v>
      </c>
      <c r="E1707" s="11">
        <v>1.0</v>
      </c>
      <c r="F1707" s="10">
        <v>5.0</v>
      </c>
      <c r="G1707" s="11">
        <f t="shared" si="626"/>
        <v>-1</v>
      </c>
      <c r="H1707" s="11">
        <f t="shared" si="2"/>
        <v>268.335</v>
      </c>
      <c r="I1707" s="11">
        <v>5.4</v>
      </c>
      <c r="J1707" s="11"/>
      <c r="K1707" s="11">
        <f t="shared" si="627"/>
        <v>-1</v>
      </c>
      <c r="L1707" s="11">
        <f t="shared" si="4"/>
        <v>272.3799375</v>
      </c>
      <c r="M1707" s="12"/>
      <c r="N1707" s="12"/>
      <c r="O1707" s="12"/>
      <c r="P1707" s="12"/>
      <c r="Q1707" s="12"/>
      <c r="R1707" s="12"/>
      <c r="S1707" s="12"/>
      <c r="T1707" s="12"/>
    </row>
    <row r="1708">
      <c r="A1708" s="9">
        <v>43274.0</v>
      </c>
      <c r="B1708" s="23" t="s">
        <v>2471</v>
      </c>
      <c r="C1708" s="23" t="s">
        <v>2521</v>
      </c>
      <c r="D1708" s="23">
        <v>7.0</v>
      </c>
      <c r="E1708" s="11">
        <v>1.0</v>
      </c>
      <c r="F1708" s="10">
        <v>5.0</v>
      </c>
      <c r="G1708" s="11">
        <f t="shared" si="626"/>
        <v>-1</v>
      </c>
      <c r="H1708" s="11">
        <f t="shared" si="2"/>
        <v>267.335</v>
      </c>
      <c r="I1708" s="11">
        <v>6.21</v>
      </c>
      <c r="J1708" s="11"/>
      <c r="K1708" s="11">
        <f t="shared" si="627"/>
        <v>-1</v>
      </c>
      <c r="L1708" s="11">
        <f t="shared" si="4"/>
        <v>271.3799375</v>
      </c>
      <c r="M1708" s="12"/>
      <c r="N1708" s="12"/>
      <c r="O1708" s="12"/>
      <c r="P1708" s="12"/>
      <c r="Q1708" s="12"/>
      <c r="R1708" s="12"/>
      <c r="S1708" s="12"/>
      <c r="T1708" s="12"/>
    </row>
    <row r="1709">
      <c r="A1709" s="9">
        <v>43274.0</v>
      </c>
      <c r="B1709" s="23" t="s">
        <v>2522</v>
      </c>
      <c r="C1709" s="23" t="s">
        <v>2523</v>
      </c>
      <c r="D1709" s="23">
        <v>6.0</v>
      </c>
      <c r="E1709" s="11">
        <v>1.0</v>
      </c>
      <c r="F1709" s="10">
        <v>1.0</v>
      </c>
      <c r="G1709" s="11">
        <f t="shared" ref="G1709:G1710" si="628">((E1709/2)*(D1709-1))+((E1709/2)*((D1709-1)/4))</f>
        <v>3.125</v>
      </c>
      <c r="H1709" s="11">
        <f t="shared" si="2"/>
        <v>270.46</v>
      </c>
      <c r="I1709" s="11">
        <v>6.2</v>
      </c>
      <c r="J1709" s="11"/>
      <c r="K1709" s="11">
        <f t="shared" ref="K1709:K1710" si="629">(((E1709/2)*(I1709-1))+((E1709/2)*((I1709-1)/4))*0.95)</f>
        <v>3.2175</v>
      </c>
      <c r="L1709" s="11">
        <f t="shared" si="4"/>
        <v>274.5974375</v>
      </c>
      <c r="M1709" s="12"/>
      <c r="N1709" s="12"/>
      <c r="O1709" s="12"/>
      <c r="P1709" s="12"/>
      <c r="Q1709" s="12"/>
      <c r="R1709" s="12"/>
      <c r="S1709" s="12"/>
      <c r="T1709" s="12"/>
    </row>
    <row r="1710">
      <c r="A1710" s="9">
        <v>43274.0</v>
      </c>
      <c r="B1710" s="23" t="s">
        <v>2012</v>
      </c>
      <c r="C1710" s="23" t="s">
        <v>2524</v>
      </c>
      <c r="D1710" s="23">
        <v>6.0</v>
      </c>
      <c r="E1710" s="11">
        <v>1.0</v>
      </c>
      <c r="F1710" s="10">
        <v>1.0</v>
      </c>
      <c r="G1710" s="11">
        <f t="shared" si="628"/>
        <v>3.125</v>
      </c>
      <c r="H1710" s="11">
        <f t="shared" si="2"/>
        <v>273.585</v>
      </c>
      <c r="I1710" s="11">
        <v>3.39</v>
      </c>
      <c r="J1710" s="11"/>
      <c r="K1710" s="11">
        <f t="shared" si="629"/>
        <v>1.4788125</v>
      </c>
      <c r="L1710" s="11">
        <f t="shared" si="4"/>
        <v>276.07625</v>
      </c>
      <c r="M1710" s="12"/>
      <c r="N1710" s="12"/>
      <c r="O1710" s="12"/>
      <c r="P1710" s="12"/>
      <c r="Q1710" s="12"/>
      <c r="R1710" s="12"/>
      <c r="S1710" s="12"/>
      <c r="T1710" s="12"/>
    </row>
    <row r="1711">
      <c r="A1711" s="9">
        <v>43274.0</v>
      </c>
      <c r="B1711" s="23" t="s">
        <v>1640</v>
      </c>
      <c r="C1711" s="23" t="s">
        <v>2525</v>
      </c>
      <c r="D1711" s="23">
        <v>6.5</v>
      </c>
      <c r="E1711" s="11">
        <v>1.0</v>
      </c>
      <c r="F1711" s="10">
        <v>4.0</v>
      </c>
      <c r="G1711" s="11">
        <f t="shared" ref="G1711:G1712" si="630">-E1711</f>
        <v>-1</v>
      </c>
      <c r="H1711" s="11">
        <f t="shared" si="2"/>
        <v>272.585</v>
      </c>
      <c r="I1711" s="11">
        <v>7.82</v>
      </c>
      <c r="J1711" s="11"/>
      <c r="K1711" s="11">
        <f t="shared" ref="K1711:K1712" si="631">-E1711</f>
        <v>-1</v>
      </c>
      <c r="L1711" s="11">
        <f t="shared" si="4"/>
        <v>275.07625</v>
      </c>
      <c r="M1711" s="12"/>
      <c r="N1711" s="12"/>
      <c r="O1711" s="12"/>
      <c r="P1711" s="12"/>
      <c r="Q1711" s="12"/>
      <c r="R1711" s="12"/>
      <c r="S1711" s="12"/>
      <c r="T1711" s="12"/>
    </row>
    <row r="1712">
      <c r="A1712" s="9">
        <v>43274.0</v>
      </c>
      <c r="B1712" s="23" t="s">
        <v>2474</v>
      </c>
      <c r="C1712" s="23" t="s">
        <v>2526</v>
      </c>
      <c r="D1712" s="23">
        <v>15.0</v>
      </c>
      <c r="E1712" s="11">
        <v>1.0</v>
      </c>
      <c r="F1712" s="10">
        <v>25.0</v>
      </c>
      <c r="G1712" s="11">
        <f t="shared" si="630"/>
        <v>-1</v>
      </c>
      <c r="H1712" s="11">
        <f t="shared" si="2"/>
        <v>271.585</v>
      </c>
      <c r="I1712" s="11">
        <v>10.54</v>
      </c>
      <c r="J1712" s="11"/>
      <c r="K1712" s="11">
        <f t="shared" si="631"/>
        <v>-1</v>
      </c>
      <c r="L1712" s="11">
        <f t="shared" si="4"/>
        <v>274.07625</v>
      </c>
      <c r="M1712" s="12"/>
      <c r="N1712" s="12"/>
      <c r="O1712" s="12"/>
      <c r="P1712" s="12"/>
      <c r="Q1712" s="12"/>
      <c r="R1712" s="12"/>
      <c r="S1712" s="12"/>
      <c r="T1712" s="12"/>
    </row>
    <row r="1713">
      <c r="A1713" s="9">
        <v>43274.0</v>
      </c>
      <c r="B1713" s="23" t="s">
        <v>1722</v>
      </c>
      <c r="C1713" s="23" t="s">
        <v>2527</v>
      </c>
      <c r="D1713" s="23">
        <v>9.0</v>
      </c>
      <c r="E1713" s="11">
        <v>1.0</v>
      </c>
      <c r="F1713" s="10">
        <v>3.0</v>
      </c>
      <c r="G1713" s="11">
        <f>((E1713/2)*((D1713-1)/4))-(E1713/2)</f>
        <v>0.5</v>
      </c>
      <c r="H1713" s="11">
        <f t="shared" si="2"/>
        <v>272.085</v>
      </c>
      <c r="I1713" s="11">
        <v>14.81</v>
      </c>
      <c r="J1713" s="11"/>
      <c r="K1713" s="11">
        <f>(((E1713/2)*((I1713-1)/4))*0.95)-(E1713/2)</f>
        <v>1.1399375</v>
      </c>
      <c r="L1713" s="11">
        <f t="shared" si="4"/>
        <v>275.2161875</v>
      </c>
      <c r="M1713" s="12"/>
      <c r="N1713" s="12"/>
      <c r="O1713" s="12"/>
      <c r="P1713" s="12"/>
      <c r="Q1713" s="12"/>
      <c r="R1713" s="12"/>
      <c r="S1713" s="12"/>
      <c r="T1713" s="12"/>
    </row>
    <row r="1714">
      <c r="A1714" s="9">
        <v>43274.0</v>
      </c>
      <c r="B1714" s="23" t="s">
        <v>2528</v>
      </c>
      <c r="C1714" s="23" t="s">
        <v>2529</v>
      </c>
      <c r="D1714" s="23">
        <v>4.5</v>
      </c>
      <c r="E1714" s="11">
        <v>1.0</v>
      </c>
      <c r="F1714" s="10">
        <v>4.0</v>
      </c>
      <c r="G1714" s="11">
        <f>-E1714</f>
        <v>-1</v>
      </c>
      <c r="H1714" s="11">
        <f t="shared" si="2"/>
        <v>271.085</v>
      </c>
      <c r="I1714" s="11">
        <v>5.3</v>
      </c>
      <c r="J1714" s="11"/>
      <c r="K1714" s="11">
        <f>-E1714</f>
        <v>-1</v>
      </c>
      <c r="L1714" s="11">
        <f t="shared" si="4"/>
        <v>274.2161875</v>
      </c>
      <c r="M1714" s="12"/>
      <c r="N1714" s="12"/>
      <c r="O1714" s="12"/>
      <c r="P1714" s="12"/>
      <c r="Q1714" s="12"/>
      <c r="R1714" s="12"/>
      <c r="S1714" s="12"/>
      <c r="T1714" s="12"/>
    </row>
    <row r="1715">
      <c r="A1715" s="9">
        <v>43274.0</v>
      </c>
      <c r="B1715" s="23" t="s">
        <v>1800</v>
      </c>
      <c r="C1715" s="23" t="s">
        <v>2530</v>
      </c>
      <c r="D1715" s="23">
        <v>5.0</v>
      </c>
      <c r="E1715" s="11">
        <v>1.0</v>
      </c>
      <c r="F1715" s="10">
        <v>1.0</v>
      </c>
      <c r="G1715" s="11">
        <f>((E1715/2)*(D1715-1))+((E1715/2)*((D1715-1)/4))</f>
        <v>2.5</v>
      </c>
      <c r="H1715" s="11">
        <f t="shared" si="2"/>
        <v>273.585</v>
      </c>
      <c r="I1715" s="11">
        <v>5.4</v>
      </c>
      <c r="J1715" s="11"/>
      <c r="K1715" s="11">
        <f>(((E1715/2)*(I1715-1))+((E1715/2)*((I1715-1)/4))*0.95)</f>
        <v>2.7225</v>
      </c>
      <c r="L1715" s="11">
        <f t="shared" si="4"/>
        <v>276.9386875</v>
      </c>
      <c r="M1715" s="12"/>
      <c r="N1715" s="12"/>
      <c r="O1715" s="12"/>
      <c r="P1715" s="12"/>
      <c r="Q1715" s="12"/>
      <c r="R1715" s="12"/>
      <c r="S1715" s="12"/>
      <c r="T1715" s="12"/>
    </row>
    <row r="1716">
      <c r="A1716" s="9">
        <v>43274.0</v>
      </c>
      <c r="B1716" s="23" t="s">
        <v>1800</v>
      </c>
      <c r="C1716" s="23" t="s">
        <v>2531</v>
      </c>
      <c r="D1716" s="23">
        <v>34.0</v>
      </c>
      <c r="E1716" s="11">
        <v>1.0</v>
      </c>
      <c r="F1716" s="10">
        <v>4.0</v>
      </c>
      <c r="G1716" s="11">
        <f>-E1716</f>
        <v>-1</v>
      </c>
      <c r="H1716" s="11">
        <f t="shared" si="2"/>
        <v>272.585</v>
      </c>
      <c r="I1716" s="11">
        <v>36.4</v>
      </c>
      <c r="J1716" s="11"/>
      <c r="K1716" s="11">
        <f>-E1716</f>
        <v>-1</v>
      </c>
      <c r="L1716" s="11">
        <f t="shared" si="4"/>
        <v>275.9386875</v>
      </c>
      <c r="M1716" s="12"/>
      <c r="N1716" s="12"/>
      <c r="O1716" s="12"/>
      <c r="P1716" s="12"/>
      <c r="Q1716" s="12"/>
      <c r="R1716" s="12"/>
      <c r="S1716" s="12"/>
      <c r="T1716" s="12"/>
    </row>
    <row r="1717">
      <c r="A1717" s="31">
        <v>43276.0</v>
      </c>
      <c r="B1717" s="11" t="s">
        <v>2532</v>
      </c>
      <c r="C1717" s="23" t="s">
        <v>2533</v>
      </c>
      <c r="D1717" s="10">
        <v>7.0</v>
      </c>
      <c r="E1717" s="11">
        <v>1.0</v>
      </c>
      <c r="F1717" s="10">
        <v>1.0</v>
      </c>
      <c r="G1717" s="11">
        <f>((E1717/2)*(D1717-1))+((E1717/2)*((D1717-1)/4))</f>
        <v>3.75</v>
      </c>
      <c r="H1717" s="11">
        <f t="shared" si="2"/>
        <v>276.335</v>
      </c>
      <c r="I1717" s="11">
        <v>6.55</v>
      </c>
      <c r="J1717" s="11"/>
      <c r="K1717" s="11">
        <f>(((E1717/2)*(I1717-1))+((E1717/2)*((I1717-1)/4))*0.95)</f>
        <v>3.4340625</v>
      </c>
      <c r="L1717" s="11">
        <f t="shared" si="4"/>
        <v>279.37275</v>
      </c>
      <c r="M1717" s="12"/>
      <c r="N1717" s="32"/>
      <c r="O1717" s="12"/>
      <c r="P1717" s="12"/>
      <c r="Q1717" s="12"/>
      <c r="R1717" s="12"/>
      <c r="S1717" s="12"/>
      <c r="T1717" s="12"/>
    </row>
    <row r="1718">
      <c r="A1718" s="31">
        <v>43276.0</v>
      </c>
      <c r="B1718" s="11" t="s">
        <v>2532</v>
      </c>
      <c r="C1718" s="23" t="s">
        <v>2534</v>
      </c>
      <c r="D1718" s="10">
        <v>5.0</v>
      </c>
      <c r="E1718" s="11">
        <v>1.0</v>
      </c>
      <c r="F1718" s="10">
        <v>5.0</v>
      </c>
      <c r="G1718" s="11">
        <f t="shared" ref="G1718:G1719" si="632">-E1718</f>
        <v>-1</v>
      </c>
      <c r="H1718" s="11">
        <f t="shared" si="2"/>
        <v>275.335</v>
      </c>
      <c r="I1718" s="11">
        <v>4.68</v>
      </c>
      <c r="J1718" s="11"/>
      <c r="K1718" s="11">
        <f t="shared" ref="K1718:K1719" si="633">-E1718</f>
        <v>-1</v>
      </c>
      <c r="L1718" s="11">
        <f t="shared" si="4"/>
        <v>278.37275</v>
      </c>
      <c r="M1718" s="12"/>
      <c r="N1718" s="32"/>
      <c r="O1718" s="12"/>
      <c r="P1718" s="12"/>
      <c r="Q1718" s="12"/>
      <c r="R1718" s="12"/>
      <c r="S1718" s="12"/>
      <c r="T1718" s="12"/>
    </row>
    <row r="1719">
      <c r="A1719" s="31">
        <v>43276.0</v>
      </c>
      <c r="B1719" s="11" t="s">
        <v>2535</v>
      </c>
      <c r="C1719" s="23" t="s">
        <v>813</v>
      </c>
      <c r="D1719" s="10">
        <v>13.0</v>
      </c>
      <c r="E1719" s="11">
        <v>1.0</v>
      </c>
      <c r="F1719" s="10">
        <v>3.0</v>
      </c>
      <c r="G1719" s="11">
        <f t="shared" si="632"/>
        <v>-1</v>
      </c>
      <c r="H1719" s="11">
        <f t="shared" si="2"/>
        <v>274.335</v>
      </c>
      <c r="I1719" s="11">
        <v>10.59</v>
      </c>
      <c r="J1719" s="11"/>
      <c r="K1719" s="11">
        <f t="shared" si="633"/>
        <v>-1</v>
      </c>
      <c r="L1719" s="11">
        <f t="shared" si="4"/>
        <v>277.37275</v>
      </c>
      <c r="M1719" s="12"/>
      <c r="N1719" s="32"/>
      <c r="O1719" s="12"/>
      <c r="P1719" s="12"/>
      <c r="Q1719" s="12"/>
      <c r="R1719" s="12"/>
      <c r="S1719" s="12"/>
      <c r="T1719" s="12"/>
    </row>
    <row r="1720">
      <c r="A1720" s="31">
        <v>43276.0</v>
      </c>
      <c r="B1720" s="11" t="s">
        <v>2536</v>
      </c>
      <c r="C1720" s="23" t="s">
        <v>2537</v>
      </c>
      <c r="D1720" s="10">
        <v>6.0</v>
      </c>
      <c r="E1720" s="11">
        <v>1.0</v>
      </c>
      <c r="F1720" s="10">
        <v>2.0</v>
      </c>
      <c r="G1720" s="11">
        <f>((E1720/2)*((D1720-1)/4))-(E1720/2)</f>
        <v>0.125</v>
      </c>
      <c r="H1720" s="11">
        <f t="shared" si="2"/>
        <v>274.46</v>
      </c>
      <c r="I1720" s="11">
        <v>7.29</v>
      </c>
      <c r="J1720" s="11"/>
      <c r="K1720" s="11">
        <f>(((E1720/2)*((I1720-1)/4))*0.95)-(E1720/2)</f>
        <v>0.2469375</v>
      </c>
      <c r="L1720" s="11">
        <f t="shared" si="4"/>
        <v>277.6196875</v>
      </c>
      <c r="M1720" s="12"/>
      <c r="N1720" s="32"/>
      <c r="O1720" s="12"/>
      <c r="P1720" s="12"/>
      <c r="Q1720" s="12"/>
      <c r="R1720" s="12"/>
      <c r="S1720" s="12"/>
      <c r="T1720" s="12"/>
    </row>
    <row r="1721">
      <c r="A1721" s="31">
        <v>43276.0</v>
      </c>
      <c r="B1721" s="11" t="s">
        <v>2536</v>
      </c>
      <c r="C1721" s="23" t="s">
        <v>2538</v>
      </c>
      <c r="D1721" s="10">
        <v>9.0</v>
      </c>
      <c r="E1721" s="11">
        <v>1.0</v>
      </c>
      <c r="F1721" s="10">
        <v>6.0</v>
      </c>
      <c r="G1721" s="11">
        <f t="shared" ref="G1721:G1730" si="634">-E1721</f>
        <v>-1</v>
      </c>
      <c r="H1721" s="11">
        <f t="shared" si="2"/>
        <v>273.46</v>
      </c>
      <c r="I1721" s="11">
        <v>28.04</v>
      </c>
      <c r="J1721" s="11"/>
      <c r="K1721" s="11">
        <f t="shared" ref="K1721:K1728" si="635">-E1721</f>
        <v>-1</v>
      </c>
      <c r="L1721" s="11">
        <f t="shared" si="4"/>
        <v>276.6196875</v>
      </c>
      <c r="M1721" s="12"/>
      <c r="N1721" s="32"/>
      <c r="O1721" s="12"/>
      <c r="P1721" s="12"/>
      <c r="Q1721" s="12"/>
      <c r="R1721" s="12"/>
      <c r="S1721" s="12"/>
      <c r="T1721" s="12"/>
    </row>
    <row r="1722">
      <c r="A1722" s="31">
        <v>43276.0</v>
      </c>
      <c r="B1722" s="11" t="s">
        <v>2536</v>
      </c>
      <c r="C1722" s="23" t="s">
        <v>2539</v>
      </c>
      <c r="D1722" s="10">
        <v>17.0</v>
      </c>
      <c r="E1722" s="11">
        <v>1.0</v>
      </c>
      <c r="F1722" s="10">
        <v>7.0</v>
      </c>
      <c r="G1722" s="11">
        <f t="shared" si="634"/>
        <v>-1</v>
      </c>
      <c r="H1722" s="11">
        <f t="shared" si="2"/>
        <v>272.46</v>
      </c>
      <c r="I1722" s="11">
        <v>57.74</v>
      </c>
      <c r="J1722" s="11"/>
      <c r="K1722" s="11">
        <f t="shared" si="635"/>
        <v>-1</v>
      </c>
      <c r="L1722" s="11">
        <f t="shared" si="4"/>
        <v>275.6196875</v>
      </c>
      <c r="M1722" s="12"/>
      <c r="N1722" s="32"/>
      <c r="O1722" s="12"/>
      <c r="P1722" s="12"/>
      <c r="Q1722" s="12"/>
      <c r="R1722" s="12"/>
      <c r="S1722" s="12"/>
      <c r="T1722" s="12"/>
    </row>
    <row r="1723">
      <c r="A1723" s="31">
        <v>43276.0</v>
      </c>
      <c r="B1723" s="11" t="s">
        <v>2540</v>
      </c>
      <c r="C1723" s="23" t="s">
        <v>2541</v>
      </c>
      <c r="D1723" s="10">
        <v>8.0</v>
      </c>
      <c r="E1723" s="11">
        <v>1.0</v>
      </c>
      <c r="F1723" s="10">
        <v>4.0</v>
      </c>
      <c r="G1723" s="11">
        <f t="shared" si="634"/>
        <v>-1</v>
      </c>
      <c r="H1723" s="11">
        <f t="shared" si="2"/>
        <v>271.46</v>
      </c>
      <c r="I1723" s="11">
        <v>15.11</v>
      </c>
      <c r="J1723" s="11"/>
      <c r="K1723" s="11">
        <f t="shared" si="635"/>
        <v>-1</v>
      </c>
      <c r="L1723" s="11">
        <f t="shared" si="4"/>
        <v>274.6196875</v>
      </c>
      <c r="M1723" s="23"/>
      <c r="N1723" s="13"/>
      <c r="O1723" s="22"/>
      <c r="P1723" s="12"/>
      <c r="Q1723" s="12"/>
      <c r="R1723" s="12"/>
      <c r="S1723" s="12"/>
      <c r="T1723" s="12"/>
    </row>
    <row r="1724">
      <c r="A1724" s="31">
        <v>43276.0</v>
      </c>
      <c r="B1724" s="11" t="s">
        <v>1824</v>
      </c>
      <c r="C1724" s="23" t="s">
        <v>2542</v>
      </c>
      <c r="D1724" s="10">
        <v>7.0</v>
      </c>
      <c r="E1724" s="11">
        <v>1.0</v>
      </c>
      <c r="F1724" s="10">
        <v>5.0</v>
      </c>
      <c r="G1724" s="11">
        <f t="shared" si="634"/>
        <v>-1</v>
      </c>
      <c r="H1724" s="11">
        <f t="shared" si="2"/>
        <v>270.46</v>
      </c>
      <c r="I1724" s="11">
        <v>7.09</v>
      </c>
      <c r="J1724" s="11"/>
      <c r="K1724" s="11">
        <f t="shared" si="635"/>
        <v>-1</v>
      </c>
      <c r="L1724" s="11">
        <f t="shared" si="4"/>
        <v>273.6196875</v>
      </c>
      <c r="M1724" s="12"/>
      <c r="N1724" s="32"/>
      <c r="O1724" s="12"/>
      <c r="P1724" s="12"/>
      <c r="Q1724" s="12"/>
      <c r="R1724" s="12"/>
      <c r="S1724" s="12"/>
      <c r="T1724" s="12"/>
    </row>
    <row r="1725">
      <c r="A1725" s="31">
        <v>43276.0</v>
      </c>
      <c r="B1725" s="11" t="s">
        <v>1824</v>
      </c>
      <c r="C1725" s="23" t="s">
        <v>2543</v>
      </c>
      <c r="D1725" s="10">
        <v>13.0</v>
      </c>
      <c r="E1725" s="11">
        <v>1.0</v>
      </c>
      <c r="F1725" s="10">
        <v>6.0</v>
      </c>
      <c r="G1725" s="11">
        <f t="shared" si="634"/>
        <v>-1</v>
      </c>
      <c r="H1725" s="11">
        <f t="shared" si="2"/>
        <v>269.46</v>
      </c>
      <c r="I1725" s="11">
        <v>32.22</v>
      </c>
      <c r="J1725" s="11"/>
      <c r="K1725" s="11">
        <f t="shared" si="635"/>
        <v>-1</v>
      </c>
      <c r="L1725" s="11">
        <f t="shared" si="4"/>
        <v>272.6196875</v>
      </c>
      <c r="M1725" s="12"/>
      <c r="N1725" s="32"/>
      <c r="O1725" s="12"/>
      <c r="P1725" s="12"/>
      <c r="Q1725" s="12"/>
      <c r="R1725" s="12"/>
      <c r="S1725" s="12"/>
      <c r="T1725" s="12"/>
    </row>
    <row r="1726">
      <c r="A1726" s="31">
        <v>43276.0</v>
      </c>
      <c r="B1726" s="11" t="s">
        <v>1513</v>
      </c>
      <c r="C1726" s="23" t="s">
        <v>2544</v>
      </c>
      <c r="D1726" s="10">
        <v>4.5</v>
      </c>
      <c r="E1726" s="11">
        <v>1.0</v>
      </c>
      <c r="F1726" s="10">
        <v>4.0</v>
      </c>
      <c r="G1726" s="11">
        <f t="shared" si="634"/>
        <v>-1</v>
      </c>
      <c r="H1726" s="11">
        <f t="shared" si="2"/>
        <v>268.46</v>
      </c>
      <c r="I1726" s="11">
        <v>4.5</v>
      </c>
      <c r="J1726" s="11"/>
      <c r="K1726" s="11">
        <f t="shared" si="635"/>
        <v>-1</v>
      </c>
      <c r="L1726" s="11">
        <f t="shared" si="4"/>
        <v>271.6196875</v>
      </c>
      <c r="M1726" s="12"/>
      <c r="N1726" s="32"/>
      <c r="O1726" s="12"/>
      <c r="P1726" s="12"/>
      <c r="Q1726" s="12"/>
      <c r="R1726" s="12"/>
      <c r="S1726" s="12"/>
      <c r="T1726" s="12"/>
    </row>
    <row r="1727">
      <c r="A1727" s="31">
        <v>43276.0</v>
      </c>
      <c r="B1727" s="11" t="s">
        <v>2545</v>
      </c>
      <c r="C1727" s="23" t="s">
        <v>2546</v>
      </c>
      <c r="D1727" s="10">
        <v>4.5</v>
      </c>
      <c r="E1727" s="11">
        <v>1.0</v>
      </c>
      <c r="F1727" s="10">
        <v>3.0</v>
      </c>
      <c r="G1727" s="11">
        <f t="shared" si="634"/>
        <v>-1</v>
      </c>
      <c r="H1727" s="11">
        <f t="shared" si="2"/>
        <v>267.46</v>
      </c>
      <c r="I1727" s="11">
        <v>6.12</v>
      </c>
      <c r="J1727" s="11"/>
      <c r="K1727" s="11">
        <f t="shared" si="635"/>
        <v>-1</v>
      </c>
      <c r="L1727" s="11">
        <f t="shared" si="4"/>
        <v>270.6196875</v>
      </c>
      <c r="M1727" s="12"/>
      <c r="N1727" s="32"/>
      <c r="O1727" s="12"/>
      <c r="P1727" s="12"/>
      <c r="Q1727" s="12"/>
      <c r="R1727" s="12"/>
      <c r="S1727" s="12"/>
      <c r="T1727" s="12"/>
    </row>
    <row r="1728">
      <c r="A1728" s="9">
        <v>43277.0</v>
      </c>
      <c r="B1728" s="11" t="s">
        <v>2547</v>
      </c>
      <c r="C1728" s="23" t="s">
        <v>2548</v>
      </c>
      <c r="D1728" s="10">
        <v>6.0</v>
      </c>
      <c r="E1728" s="11">
        <v>1.0</v>
      </c>
      <c r="F1728" s="10">
        <v>4.0</v>
      </c>
      <c r="G1728" s="11">
        <f t="shared" si="634"/>
        <v>-1</v>
      </c>
      <c r="H1728" s="11">
        <f t="shared" si="2"/>
        <v>266.46</v>
      </c>
      <c r="I1728" s="11">
        <v>9.4</v>
      </c>
      <c r="J1728" s="11"/>
      <c r="K1728" s="11">
        <f t="shared" si="635"/>
        <v>-1</v>
      </c>
      <c r="L1728" s="11">
        <f t="shared" si="4"/>
        <v>269.6196875</v>
      </c>
      <c r="M1728" s="12"/>
      <c r="N1728" s="32"/>
      <c r="O1728" s="12"/>
      <c r="P1728" s="12"/>
      <c r="Q1728" s="12"/>
      <c r="R1728" s="12"/>
      <c r="S1728" s="12"/>
      <c r="T1728" s="12"/>
    </row>
    <row r="1729">
      <c r="A1729" s="9">
        <v>43277.0</v>
      </c>
      <c r="B1729" s="11" t="s">
        <v>2549</v>
      </c>
      <c r="C1729" s="23" t="s">
        <v>2550</v>
      </c>
      <c r="D1729" s="10">
        <v>2.1</v>
      </c>
      <c r="E1729" s="11">
        <v>1.0</v>
      </c>
      <c r="F1729" s="10">
        <v>1.0</v>
      </c>
      <c r="G1729" s="11">
        <f t="shared" si="634"/>
        <v>-1</v>
      </c>
      <c r="H1729" s="11">
        <f t="shared" si="2"/>
        <v>265.46</v>
      </c>
      <c r="I1729" s="11">
        <v>2.12</v>
      </c>
      <c r="J1729" s="11"/>
      <c r="K1729" s="11">
        <f>E1729*(I1729-1)*0.95</f>
        <v>1.064</v>
      </c>
      <c r="L1729" s="11">
        <f t="shared" si="4"/>
        <v>270.6836875</v>
      </c>
      <c r="M1729" s="12"/>
      <c r="N1729" s="32"/>
      <c r="O1729" s="12"/>
      <c r="P1729" s="12"/>
      <c r="Q1729" s="12"/>
      <c r="R1729" s="12"/>
      <c r="S1729" s="12"/>
      <c r="T1729" s="12"/>
    </row>
    <row r="1730">
      <c r="A1730" s="9">
        <v>43277.0</v>
      </c>
      <c r="B1730" s="11" t="s">
        <v>2147</v>
      </c>
      <c r="C1730" s="23" t="s">
        <v>2551</v>
      </c>
      <c r="D1730" s="10">
        <v>4.5</v>
      </c>
      <c r="E1730" s="11">
        <v>1.0</v>
      </c>
      <c r="F1730" s="10">
        <v>5.0</v>
      </c>
      <c r="G1730" s="11">
        <f t="shared" si="634"/>
        <v>-1</v>
      </c>
      <c r="H1730" s="11">
        <f t="shared" si="2"/>
        <v>264.46</v>
      </c>
      <c r="I1730" s="11">
        <v>3.79</v>
      </c>
      <c r="J1730" s="11"/>
      <c r="K1730" s="11">
        <f>-E1730</f>
        <v>-1</v>
      </c>
      <c r="L1730" s="11">
        <f t="shared" si="4"/>
        <v>269.6836875</v>
      </c>
      <c r="M1730" s="12"/>
      <c r="N1730" s="32"/>
      <c r="O1730" s="12"/>
      <c r="P1730" s="12"/>
      <c r="Q1730" s="12"/>
      <c r="R1730" s="12"/>
      <c r="S1730" s="12"/>
      <c r="T1730" s="12"/>
    </row>
    <row r="1731">
      <c r="A1731" s="9">
        <v>43277.0</v>
      </c>
      <c r="B1731" s="11" t="s">
        <v>1678</v>
      </c>
      <c r="C1731" s="23" t="s">
        <v>2552</v>
      </c>
      <c r="D1731" s="10">
        <v>10.0</v>
      </c>
      <c r="E1731" s="11">
        <v>1.0</v>
      </c>
      <c r="F1731" s="10">
        <v>3.0</v>
      </c>
      <c r="G1731" s="11">
        <f>((E1731/2)*((D1731-1)/4))-(E1731/2)</f>
        <v>0.625</v>
      </c>
      <c r="H1731" s="11">
        <f t="shared" si="2"/>
        <v>265.085</v>
      </c>
      <c r="I1731" s="11">
        <v>15.5</v>
      </c>
      <c r="J1731" s="11"/>
      <c r="K1731" s="11">
        <f>(((E1731/2)*((I1731-1)/4))*0.95)-(E1731/2)</f>
        <v>1.221875</v>
      </c>
      <c r="L1731" s="11">
        <f t="shared" si="4"/>
        <v>270.9055625</v>
      </c>
      <c r="M1731" s="12"/>
      <c r="N1731" s="32"/>
      <c r="O1731" s="12"/>
      <c r="P1731" s="12"/>
      <c r="Q1731" s="12"/>
      <c r="R1731" s="12"/>
      <c r="S1731" s="12"/>
      <c r="T1731" s="12"/>
    </row>
    <row r="1732">
      <c r="A1732" s="9">
        <v>43277.0</v>
      </c>
      <c r="B1732" s="11" t="s">
        <v>1678</v>
      </c>
      <c r="C1732" s="23" t="s">
        <v>2553</v>
      </c>
      <c r="D1732" s="10">
        <v>6.5</v>
      </c>
      <c r="E1732" s="11">
        <v>1.0</v>
      </c>
      <c r="F1732" s="10">
        <v>5.0</v>
      </c>
      <c r="G1732" s="11">
        <f t="shared" ref="G1732:G1740" si="636">-E1732</f>
        <v>-1</v>
      </c>
      <c r="H1732" s="11">
        <f t="shared" si="2"/>
        <v>264.085</v>
      </c>
      <c r="I1732" s="11">
        <v>7.8</v>
      </c>
      <c r="J1732" s="11"/>
      <c r="K1732" s="11">
        <f t="shared" ref="K1732:K1740" si="637">-E1732</f>
        <v>-1</v>
      </c>
      <c r="L1732" s="11">
        <f t="shared" si="4"/>
        <v>269.9055625</v>
      </c>
      <c r="M1732" s="12"/>
      <c r="N1732" s="32"/>
      <c r="O1732" s="12"/>
      <c r="P1732" s="12"/>
      <c r="Q1732" s="12"/>
      <c r="R1732" s="12"/>
      <c r="S1732" s="12"/>
      <c r="T1732" s="12"/>
    </row>
    <row r="1733">
      <c r="A1733" s="9">
        <v>43277.0</v>
      </c>
      <c r="B1733" s="11" t="s">
        <v>1678</v>
      </c>
      <c r="C1733" s="23" t="s">
        <v>2554</v>
      </c>
      <c r="D1733" s="10">
        <v>5.0</v>
      </c>
      <c r="E1733" s="11">
        <v>1.0</v>
      </c>
      <c r="F1733" s="10">
        <v>7.0</v>
      </c>
      <c r="G1733" s="11">
        <f t="shared" si="636"/>
        <v>-1</v>
      </c>
      <c r="H1733" s="11">
        <f t="shared" si="2"/>
        <v>263.085</v>
      </c>
      <c r="I1733" s="11">
        <v>8.01</v>
      </c>
      <c r="J1733" s="11"/>
      <c r="K1733" s="11">
        <f t="shared" si="637"/>
        <v>-1</v>
      </c>
      <c r="L1733" s="11">
        <f t="shared" si="4"/>
        <v>268.9055625</v>
      </c>
      <c r="M1733" s="12"/>
      <c r="N1733" s="32"/>
      <c r="O1733" s="12"/>
      <c r="P1733" s="12"/>
      <c r="Q1733" s="12"/>
      <c r="R1733" s="12"/>
      <c r="S1733" s="12"/>
      <c r="T1733" s="12"/>
    </row>
    <row r="1734">
      <c r="A1734" s="9">
        <v>43277.0</v>
      </c>
      <c r="B1734" s="11" t="s">
        <v>2555</v>
      </c>
      <c r="C1734" s="23" t="s">
        <v>2556</v>
      </c>
      <c r="D1734" s="10">
        <v>6.5</v>
      </c>
      <c r="E1734" s="11">
        <v>1.0</v>
      </c>
      <c r="F1734" s="10">
        <v>3.0</v>
      </c>
      <c r="G1734" s="11">
        <f t="shared" si="636"/>
        <v>-1</v>
      </c>
      <c r="H1734" s="11">
        <f t="shared" si="2"/>
        <v>262.085</v>
      </c>
      <c r="I1734" s="11">
        <v>10.5</v>
      </c>
      <c r="J1734" s="11"/>
      <c r="K1734" s="11">
        <f t="shared" si="637"/>
        <v>-1</v>
      </c>
      <c r="L1734" s="11">
        <f t="shared" si="4"/>
        <v>267.9055625</v>
      </c>
      <c r="M1734" s="12"/>
      <c r="N1734" s="32"/>
      <c r="O1734" s="12"/>
      <c r="P1734" s="12"/>
      <c r="Q1734" s="12"/>
      <c r="R1734" s="12"/>
      <c r="S1734" s="12"/>
      <c r="T1734" s="12"/>
    </row>
    <row r="1735">
      <c r="A1735" s="9">
        <v>43277.0</v>
      </c>
      <c r="B1735" s="11" t="s">
        <v>2557</v>
      </c>
      <c r="C1735" s="23" t="s">
        <v>2558</v>
      </c>
      <c r="D1735" s="10">
        <v>4.0</v>
      </c>
      <c r="E1735" s="11">
        <v>1.0</v>
      </c>
      <c r="F1735" s="10">
        <v>5.0</v>
      </c>
      <c r="G1735" s="11">
        <f t="shared" si="636"/>
        <v>-1</v>
      </c>
      <c r="H1735" s="11">
        <f t="shared" si="2"/>
        <v>261.085</v>
      </c>
      <c r="I1735" s="11">
        <v>5.4</v>
      </c>
      <c r="J1735" s="11"/>
      <c r="K1735" s="11">
        <f t="shared" si="637"/>
        <v>-1</v>
      </c>
      <c r="L1735" s="11">
        <f t="shared" si="4"/>
        <v>266.9055625</v>
      </c>
      <c r="M1735" s="12"/>
      <c r="N1735" s="32"/>
      <c r="O1735" s="12"/>
      <c r="P1735" s="12"/>
      <c r="Q1735" s="12"/>
      <c r="R1735" s="12"/>
      <c r="S1735" s="12"/>
      <c r="T1735" s="12"/>
    </row>
    <row r="1736">
      <c r="A1736" s="9">
        <v>43277.0</v>
      </c>
      <c r="B1736" s="11" t="s">
        <v>2557</v>
      </c>
      <c r="C1736" s="23" t="s">
        <v>2559</v>
      </c>
      <c r="D1736" s="10">
        <v>8.0</v>
      </c>
      <c r="E1736" s="11">
        <v>1.0</v>
      </c>
      <c r="F1736" s="10">
        <v>7.0</v>
      </c>
      <c r="G1736" s="11">
        <f t="shared" si="636"/>
        <v>-1</v>
      </c>
      <c r="H1736" s="11">
        <f t="shared" si="2"/>
        <v>260.085</v>
      </c>
      <c r="I1736" s="11">
        <v>4.1</v>
      </c>
      <c r="J1736" s="11"/>
      <c r="K1736" s="11">
        <f t="shared" si="637"/>
        <v>-1</v>
      </c>
      <c r="L1736" s="11">
        <f t="shared" si="4"/>
        <v>265.9055625</v>
      </c>
      <c r="M1736" s="12"/>
      <c r="N1736" s="32"/>
      <c r="O1736" s="12"/>
      <c r="P1736" s="12"/>
      <c r="Q1736" s="12"/>
      <c r="R1736" s="12"/>
      <c r="S1736" s="12"/>
      <c r="T1736" s="12"/>
    </row>
    <row r="1737">
      <c r="A1737" s="31">
        <v>43278.0</v>
      </c>
      <c r="B1737" s="11" t="s">
        <v>2560</v>
      </c>
      <c r="C1737" s="23" t="s">
        <v>2561</v>
      </c>
      <c r="D1737" s="10">
        <v>4.5</v>
      </c>
      <c r="E1737" s="11">
        <v>1.0</v>
      </c>
      <c r="F1737" s="10">
        <v>3.0</v>
      </c>
      <c r="G1737" s="11">
        <f t="shared" si="636"/>
        <v>-1</v>
      </c>
      <c r="H1737" s="11">
        <f t="shared" si="2"/>
        <v>259.085</v>
      </c>
      <c r="I1737" s="11">
        <v>6.8</v>
      </c>
      <c r="J1737" s="11"/>
      <c r="K1737" s="11">
        <f t="shared" si="637"/>
        <v>-1</v>
      </c>
      <c r="L1737" s="11">
        <f t="shared" si="4"/>
        <v>264.9055625</v>
      </c>
      <c r="M1737" s="12"/>
      <c r="N1737" s="32"/>
      <c r="O1737" s="12"/>
      <c r="P1737" s="12"/>
      <c r="Q1737" s="12"/>
      <c r="R1737" s="12"/>
      <c r="S1737" s="12"/>
      <c r="T1737" s="12"/>
    </row>
    <row r="1738">
      <c r="A1738" s="31">
        <v>43278.0</v>
      </c>
      <c r="B1738" s="11" t="s">
        <v>2562</v>
      </c>
      <c r="C1738" s="23" t="s">
        <v>2067</v>
      </c>
      <c r="D1738" s="10">
        <v>15.0</v>
      </c>
      <c r="E1738" s="11">
        <v>1.0</v>
      </c>
      <c r="F1738" s="10">
        <v>5.0</v>
      </c>
      <c r="G1738" s="11">
        <f t="shared" si="636"/>
        <v>-1</v>
      </c>
      <c r="H1738" s="11">
        <f t="shared" si="2"/>
        <v>258.085</v>
      </c>
      <c r="I1738" s="11">
        <v>7.6</v>
      </c>
      <c r="J1738" s="11"/>
      <c r="K1738" s="11">
        <f t="shared" si="637"/>
        <v>-1</v>
      </c>
      <c r="L1738" s="11">
        <f t="shared" si="4"/>
        <v>263.9055625</v>
      </c>
      <c r="M1738" s="12"/>
      <c r="N1738" s="32"/>
      <c r="O1738" s="12"/>
      <c r="P1738" s="12"/>
      <c r="Q1738" s="12"/>
      <c r="R1738" s="12"/>
      <c r="S1738" s="12"/>
      <c r="T1738" s="12"/>
    </row>
    <row r="1739">
      <c r="A1739" s="31">
        <v>43278.0</v>
      </c>
      <c r="B1739" s="11" t="s">
        <v>2291</v>
      </c>
      <c r="C1739" s="23" t="s">
        <v>2509</v>
      </c>
      <c r="D1739" s="10">
        <v>3.5</v>
      </c>
      <c r="E1739" s="11">
        <v>1.0</v>
      </c>
      <c r="F1739" s="10">
        <v>3.0</v>
      </c>
      <c r="G1739" s="11">
        <f t="shared" si="636"/>
        <v>-1</v>
      </c>
      <c r="H1739" s="11">
        <f t="shared" si="2"/>
        <v>257.085</v>
      </c>
      <c r="I1739" s="11">
        <v>4.3</v>
      </c>
      <c r="J1739" s="11"/>
      <c r="K1739" s="11">
        <f t="shared" si="637"/>
        <v>-1</v>
      </c>
      <c r="L1739" s="11">
        <f t="shared" si="4"/>
        <v>262.9055625</v>
      </c>
      <c r="M1739" s="12"/>
      <c r="N1739" s="32"/>
      <c r="O1739" s="12"/>
      <c r="P1739" s="12"/>
      <c r="Q1739" s="12"/>
      <c r="R1739" s="12"/>
      <c r="S1739" s="12"/>
      <c r="T1739" s="12"/>
    </row>
    <row r="1740">
      <c r="A1740" s="31">
        <v>43278.0</v>
      </c>
      <c r="B1740" s="11" t="s">
        <v>2563</v>
      </c>
      <c r="C1740" s="23" t="s">
        <v>2564</v>
      </c>
      <c r="D1740" s="10">
        <v>3.75</v>
      </c>
      <c r="E1740" s="11">
        <v>1.0</v>
      </c>
      <c r="F1740" s="10">
        <v>3.0</v>
      </c>
      <c r="G1740" s="11">
        <f t="shared" si="636"/>
        <v>-1</v>
      </c>
      <c r="H1740" s="11">
        <f t="shared" si="2"/>
        <v>256.085</v>
      </c>
      <c r="I1740" s="11">
        <v>4.06</v>
      </c>
      <c r="J1740" s="11"/>
      <c r="K1740" s="11">
        <f t="shared" si="637"/>
        <v>-1</v>
      </c>
      <c r="L1740" s="11">
        <f t="shared" si="4"/>
        <v>261.9055625</v>
      </c>
      <c r="M1740" s="12"/>
      <c r="N1740" s="32"/>
      <c r="O1740" s="12"/>
      <c r="P1740" s="12"/>
      <c r="Q1740" s="12"/>
      <c r="R1740" s="12"/>
      <c r="S1740" s="12"/>
      <c r="T1740" s="12"/>
    </row>
    <row r="1741">
      <c r="A1741" s="31">
        <v>43278.0</v>
      </c>
      <c r="B1741" s="11" t="s">
        <v>2297</v>
      </c>
      <c r="C1741" s="23" t="s">
        <v>324</v>
      </c>
      <c r="D1741" s="10">
        <v>13.0</v>
      </c>
      <c r="E1741" s="11">
        <v>1.0</v>
      </c>
      <c r="F1741" s="10">
        <v>1.0</v>
      </c>
      <c r="G1741" s="11">
        <f>((E1741/2)*(D1741-1))+((E1741/2)*((D1741-1)/4))</f>
        <v>7.5</v>
      </c>
      <c r="H1741" s="11">
        <f t="shared" si="2"/>
        <v>263.585</v>
      </c>
      <c r="I1741" s="11">
        <v>7.4</v>
      </c>
      <c r="J1741" s="11"/>
      <c r="K1741" s="11">
        <f>(((E1741/2)*(I1741-1))+((E1741/2)*((I1741-1)/4))*0.95)</f>
        <v>3.96</v>
      </c>
      <c r="L1741" s="11">
        <f t="shared" si="4"/>
        <v>265.8655625</v>
      </c>
      <c r="M1741" s="12"/>
      <c r="N1741" s="32"/>
      <c r="O1741" s="12"/>
      <c r="P1741" s="12"/>
      <c r="Q1741" s="12"/>
      <c r="R1741" s="12"/>
      <c r="S1741" s="12"/>
      <c r="T1741" s="12"/>
    </row>
    <row r="1742">
      <c r="A1742" s="31">
        <v>43278.0</v>
      </c>
      <c r="B1742" s="11" t="s">
        <v>2297</v>
      </c>
      <c r="C1742" s="23" t="s">
        <v>2565</v>
      </c>
      <c r="D1742" s="10">
        <v>12.0</v>
      </c>
      <c r="E1742" s="11">
        <v>1.0</v>
      </c>
      <c r="F1742" s="10">
        <v>6.0</v>
      </c>
      <c r="G1742" s="11">
        <f t="shared" ref="G1742:G1744" si="638">-E1742</f>
        <v>-1</v>
      </c>
      <c r="H1742" s="11">
        <f t="shared" si="2"/>
        <v>262.585</v>
      </c>
      <c r="I1742" s="11">
        <v>13.65</v>
      </c>
      <c r="J1742" s="11"/>
      <c r="K1742" s="11">
        <f t="shared" ref="K1742:K1744" si="639">-E1742</f>
        <v>-1</v>
      </c>
      <c r="L1742" s="11">
        <f t="shared" si="4"/>
        <v>264.8655625</v>
      </c>
      <c r="M1742" s="12"/>
      <c r="N1742" s="32"/>
      <c r="O1742" s="12"/>
      <c r="P1742" s="12"/>
      <c r="Q1742" s="12"/>
      <c r="R1742" s="12"/>
      <c r="S1742" s="12"/>
      <c r="T1742" s="12"/>
    </row>
    <row r="1743">
      <c r="A1743" s="31">
        <v>43278.0</v>
      </c>
      <c r="B1743" s="11" t="s">
        <v>2566</v>
      </c>
      <c r="C1743" s="23" t="s">
        <v>2567</v>
      </c>
      <c r="D1743" s="10">
        <v>2.75</v>
      </c>
      <c r="E1743" s="11">
        <v>1.0</v>
      </c>
      <c r="F1743" s="10">
        <v>5.0</v>
      </c>
      <c r="G1743" s="11">
        <f t="shared" si="638"/>
        <v>-1</v>
      </c>
      <c r="H1743" s="11">
        <f t="shared" si="2"/>
        <v>261.585</v>
      </c>
      <c r="I1743" s="11">
        <v>2.28</v>
      </c>
      <c r="J1743" s="11"/>
      <c r="K1743" s="11">
        <f t="shared" si="639"/>
        <v>-1</v>
      </c>
      <c r="L1743" s="11">
        <f t="shared" si="4"/>
        <v>263.8655625</v>
      </c>
      <c r="M1743" s="12"/>
      <c r="N1743" s="32"/>
      <c r="O1743" s="12"/>
      <c r="P1743" s="12"/>
      <c r="Q1743" s="12"/>
      <c r="R1743" s="12"/>
      <c r="S1743" s="12"/>
      <c r="T1743" s="12"/>
    </row>
    <row r="1744">
      <c r="A1744" s="31">
        <v>43278.0</v>
      </c>
      <c r="B1744" s="11" t="s">
        <v>2568</v>
      </c>
      <c r="C1744" s="23" t="s">
        <v>2569</v>
      </c>
      <c r="D1744" s="10">
        <v>3.5</v>
      </c>
      <c r="E1744" s="11">
        <v>1.0</v>
      </c>
      <c r="F1744" s="10">
        <v>3.0</v>
      </c>
      <c r="G1744" s="11">
        <f t="shared" si="638"/>
        <v>-1</v>
      </c>
      <c r="H1744" s="11">
        <f t="shared" si="2"/>
        <v>260.585</v>
      </c>
      <c r="I1744" s="11">
        <v>2.96</v>
      </c>
      <c r="J1744" s="11"/>
      <c r="K1744" s="11">
        <f t="shared" si="639"/>
        <v>-1</v>
      </c>
      <c r="L1744" s="11">
        <f t="shared" si="4"/>
        <v>262.8655625</v>
      </c>
      <c r="M1744" s="12"/>
      <c r="N1744" s="32"/>
      <c r="O1744" s="12"/>
      <c r="P1744" s="12"/>
      <c r="Q1744" s="12"/>
      <c r="R1744" s="12"/>
      <c r="S1744" s="12"/>
      <c r="T1744" s="12"/>
    </row>
    <row r="1745">
      <c r="A1745" s="31">
        <v>43278.0</v>
      </c>
      <c r="B1745" s="11" t="s">
        <v>2570</v>
      </c>
      <c r="C1745" s="23" t="s">
        <v>2571</v>
      </c>
      <c r="D1745" s="10">
        <v>5.0</v>
      </c>
      <c r="E1745" s="11">
        <v>1.0</v>
      </c>
      <c r="F1745" s="10">
        <v>2.0</v>
      </c>
      <c r="G1745" s="11">
        <f>((E1745/2)*((D1745-1)/4))-(E1745/2)</f>
        <v>0</v>
      </c>
      <c r="H1745" s="11">
        <f t="shared" si="2"/>
        <v>260.585</v>
      </c>
      <c r="I1745" s="11">
        <v>4.69</v>
      </c>
      <c r="J1745" s="11"/>
      <c r="K1745" s="11">
        <f>(((E1745/2)*((I1745-1)/4))*0.95)-(E1745/2)</f>
        <v>-0.0618125</v>
      </c>
      <c r="L1745" s="11">
        <f t="shared" si="4"/>
        <v>262.80375</v>
      </c>
      <c r="M1745" s="12"/>
      <c r="N1745" s="32"/>
      <c r="O1745" s="12"/>
      <c r="P1745" s="12"/>
      <c r="Q1745" s="12"/>
      <c r="R1745" s="12"/>
      <c r="S1745" s="12"/>
      <c r="T1745" s="12"/>
    </row>
    <row r="1746">
      <c r="A1746" s="31">
        <v>43278.0</v>
      </c>
      <c r="B1746" s="11" t="s">
        <v>2572</v>
      </c>
      <c r="C1746" s="23" t="s">
        <v>2573</v>
      </c>
      <c r="D1746" s="10">
        <v>6.0</v>
      </c>
      <c r="E1746" s="11">
        <v>1.0</v>
      </c>
      <c r="F1746" s="10">
        <v>4.0</v>
      </c>
      <c r="G1746" s="11">
        <f t="shared" ref="G1746:G1753" si="640">-E1746</f>
        <v>-1</v>
      </c>
      <c r="H1746" s="11">
        <f t="shared" si="2"/>
        <v>259.585</v>
      </c>
      <c r="I1746" s="11">
        <v>5.8</v>
      </c>
      <c r="J1746" s="11"/>
      <c r="K1746" s="11">
        <f t="shared" ref="K1746:K1753" si="641">-E1746</f>
        <v>-1</v>
      </c>
      <c r="L1746" s="11">
        <f t="shared" si="4"/>
        <v>261.80375</v>
      </c>
      <c r="M1746" s="12"/>
      <c r="N1746" s="32"/>
      <c r="O1746" s="12"/>
      <c r="P1746" s="12"/>
      <c r="Q1746" s="12"/>
      <c r="R1746" s="12"/>
      <c r="S1746" s="12"/>
      <c r="T1746" s="12"/>
    </row>
    <row r="1747">
      <c r="A1747" s="31">
        <v>43278.0</v>
      </c>
      <c r="B1747" s="11" t="s">
        <v>2574</v>
      </c>
      <c r="C1747" s="23" t="s">
        <v>2575</v>
      </c>
      <c r="D1747" s="10">
        <v>5.0</v>
      </c>
      <c r="E1747" s="11">
        <v>1.0</v>
      </c>
      <c r="F1747" s="10">
        <v>6.0</v>
      </c>
      <c r="G1747" s="11">
        <f t="shared" si="640"/>
        <v>-1</v>
      </c>
      <c r="H1747" s="11">
        <f t="shared" si="2"/>
        <v>258.585</v>
      </c>
      <c r="I1747" s="11">
        <v>4.8</v>
      </c>
      <c r="J1747" s="11"/>
      <c r="K1747" s="11">
        <f t="shared" si="641"/>
        <v>-1</v>
      </c>
      <c r="L1747" s="11">
        <f t="shared" si="4"/>
        <v>260.80375</v>
      </c>
      <c r="M1747" s="12"/>
      <c r="N1747" s="32"/>
      <c r="O1747" s="12"/>
      <c r="P1747" s="12"/>
      <c r="Q1747" s="12"/>
      <c r="R1747" s="12"/>
      <c r="S1747" s="12"/>
      <c r="T1747" s="12"/>
    </row>
    <row r="1748">
      <c r="A1748" s="31">
        <v>43278.0</v>
      </c>
      <c r="B1748" s="11" t="s">
        <v>2576</v>
      </c>
      <c r="C1748" s="23" t="s">
        <v>2577</v>
      </c>
      <c r="D1748" s="10">
        <v>6.5</v>
      </c>
      <c r="E1748" s="11">
        <v>1.0</v>
      </c>
      <c r="F1748" s="10" t="s">
        <v>67</v>
      </c>
      <c r="G1748" s="11">
        <f t="shared" si="640"/>
        <v>-1</v>
      </c>
      <c r="H1748" s="11">
        <f t="shared" si="2"/>
        <v>257.585</v>
      </c>
      <c r="I1748" s="11">
        <v>4.76</v>
      </c>
      <c r="J1748" s="11"/>
      <c r="K1748" s="11">
        <f t="shared" si="641"/>
        <v>-1</v>
      </c>
      <c r="L1748" s="11">
        <f t="shared" si="4"/>
        <v>259.80375</v>
      </c>
      <c r="M1748" s="12"/>
      <c r="N1748" s="32"/>
      <c r="O1748" s="12"/>
      <c r="P1748" s="12"/>
      <c r="Q1748" s="12"/>
      <c r="R1748" s="12"/>
      <c r="S1748" s="12"/>
      <c r="T1748" s="12"/>
    </row>
    <row r="1749">
      <c r="A1749" s="31">
        <v>43279.0</v>
      </c>
      <c r="B1749" s="11" t="s">
        <v>2578</v>
      </c>
      <c r="C1749" s="23" t="s">
        <v>2579</v>
      </c>
      <c r="D1749" s="10">
        <v>4.5</v>
      </c>
      <c r="E1749" s="11">
        <v>1.0</v>
      </c>
      <c r="F1749" s="10">
        <v>12.0</v>
      </c>
      <c r="G1749" s="11">
        <f t="shared" si="640"/>
        <v>-1</v>
      </c>
      <c r="H1749" s="11">
        <f t="shared" si="2"/>
        <v>256.585</v>
      </c>
      <c r="I1749" s="11">
        <v>5.81</v>
      </c>
      <c r="J1749" s="11"/>
      <c r="K1749" s="11">
        <f t="shared" si="641"/>
        <v>-1</v>
      </c>
      <c r="L1749" s="11">
        <f t="shared" si="4"/>
        <v>258.80375</v>
      </c>
      <c r="M1749" s="12"/>
      <c r="N1749" s="32"/>
      <c r="O1749" s="12"/>
      <c r="P1749" s="12"/>
      <c r="Q1749" s="12"/>
      <c r="R1749" s="12"/>
      <c r="S1749" s="12"/>
      <c r="T1749" s="12"/>
    </row>
    <row r="1750">
      <c r="A1750" s="31">
        <v>43279.0</v>
      </c>
      <c r="B1750" s="11" t="s">
        <v>2580</v>
      </c>
      <c r="C1750" s="23" t="s">
        <v>2581</v>
      </c>
      <c r="D1750" s="10">
        <v>9.0</v>
      </c>
      <c r="E1750" s="11">
        <v>1.0</v>
      </c>
      <c r="F1750" s="10">
        <v>11.0</v>
      </c>
      <c r="G1750" s="11">
        <f t="shared" si="640"/>
        <v>-1</v>
      </c>
      <c r="H1750" s="11">
        <f t="shared" si="2"/>
        <v>255.585</v>
      </c>
      <c r="I1750" s="11">
        <v>12.5</v>
      </c>
      <c r="J1750" s="11"/>
      <c r="K1750" s="11">
        <f t="shared" si="641"/>
        <v>-1</v>
      </c>
      <c r="L1750" s="11">
        <f t="shared" si="4"/>
        <v>257.80375</v>
      </c>
      <c r="M1750" s="12"/>
      <c r="N1750" s="32"/>
      <c r="O1750" s="12"/>
      <c r="P1750" s="12"/>
      <c r="Q1750" s="12"/>
      <c r="R1750" s="12"/>
      <c r="S1750" s="12"/>
      <c r="T1750" s="12"/>
    </row>
    <row r="1751">
      <c r="A1751" s="31">
        <v>43279.0</v>
      </c>
      <c r="B1751" s="11" t="s">
        <v>2005</v>
      </c>
      <c r="C1751" s="23" t="s">
        <v>2582</v>
      </c>
      <c r="D1751" s="10">
        <v>3.5</v>
      </c>
      <c r="E1751" s="11">
        <v>1.0</v>
      </c>
      <c r="F1751" s="10">
        <v>3.0</v>
      </c>
      <c r="G1751" s="11">
        <f t="shared" si="640"/>
        <v>-1</v>
      </c>
      <c r="H1751" s="11">
        <f t="shared" si="2"/>
        <v>254.585</v>
      </c>
      <c r="I1751" s="11">
        <v>4.15</v>
      </c>
      <c r="J1751" s="11"/>
      <c r="K1751" s="11">
        <f t="shared" si="641"/>
        <v>-1</v>
      </c>
      <c r="L1751" s="11">
        <f t="shared" si="4"/>
        <v>256.80375</v>
      </c>
      <c r="M1751" s="12"/>
      <c r="N1751" s="32"/>
      <c r="O1751" s="12"/>
      <c r="P1751" s="12"/>
      <c r="Q1751" s="12"/>
      <c r="R1751" s="12"/>
      <c r="S1751" s="12"/>
      <c r="T1751" s="12"/>
    </row>
    <row r="1752">
      <c r="A1752" s="31">
        <v>43279.0</v>
      </c>
      <c r="B1752" s="11" t="s">
        <v>2583</v>
      </c>
      <c r="C1752" s="23" t="s">
        <v>2584</v>
      </c>
      <c r="D1752" s="10">
        <v>3.5</v>
      </c>
      <c r="E1752" s="11">
        <v>1.0</v>
      </c>
      <c r="F1752" s="10">
        <v>4.0</v>
      </c>
      <c r="G1752" s="11">
        <f t="shared" si="640"/>
        <v>-1</v>
      </c>
      <c r="H1752" s="11">
        <f t="shared" si="2"/>
        <v>253.585</v>
      </c>
      <c r="I1752" s="11">
        <v>3.43</v>
      </c>
      <c r="J1752" s="11"/>
      <c r="K1752" s="11">
        <f t="shared" si="641"/>
        <v>-1</v>
      </c>
      <c r="L1752" s="11">
        <f t="shared" si="4"/>
        <v>255.80375</v>
      </c>
      <c r="M1752" s="12"/>
      <c r="N1752" s="32"/>
      <c r="O1752" s="12"/>
      <c r="P1752" s="12"/>
      <c r="Q1752" s="12"/>
      <c r="R1752" s="12"/>
      <c r="S1752" s="12"/>
      <c r="T1752" s="12"/>
    </row>
    <row r="1753">
      <c r="A1753" s="31">
        <v>43279.0</v>
      </c>
      <c r="B1753" s="11" t="s">
        <v>2026</v>
      </c>
      <c r="C1753" s="23" t="s">
        <v>2585</v>
      </c>
      <c r="D1753" s="10">
        <v>4.5</v>
      </c>
      <c r="E1753" s="11">
        <v>1.0</v>
      </c>
      <c r="F1753" s="10">
        <v>8.0</v>
      </c>
      <c r="G1753" s="11">
        <f t="shared" si="640"/>
        <v>-1</v>
      </c>
      <c r="H1753" s="11">
        <f t="shared" si="2"/>
        <v>252.585</v>
      </c>
      <c r="I1753" s="11">
        <v>5.5</v>
      </c>
      <c r="J1753" s="11"/>
      <c r="K1753" s="11">
        <f t="shared" si="641"/>
        <v>-1</v>
      </c>
      <c r="L1753" s="11">
        <f t="shared" si="4"/>
        <v>254.80375</v>
      </c>
      <c r="M1753" s="12"/>
      <c r="N1753" s="32"/>
      <c r="O1753" s="12"/>
      <c r="P1753" s="12"/>
      <c r="Q1753" s="12"/>
      <c r="R1753" s="12"/>
      <c r="S1753" s="12"/>
      <c r="T1753" s="12"/>
    </row>
    <row r="1754">
      <c r="A1754" s="31">
        <v>43279.0</v>
      </c>
      <c r="B1754" s="11" t="s">
        <v>2586</v>
      </c>
      <c r="C1754" s="23" t="s">
        <v>2587</v>
      </c>
      <c r="D1754" s="10">
        <v>5.0</v>
      </c>
      <c r="E1754" s="11">
        <v>1.0</v>
      </c>
      <c r="F1754" s="10">
        <v>2.0</v>
      </c>
      <c r="G1754" s="11">
        <f>((E1754/2)*((D1754-1)/4))-(E1754/2)</f>
        <v>0</v>
      </c>
      <c r="H1754" s="11">
        <f t="shared" si="2"/>
        <v>252.585</v>
      </c>
      <c r="I1754" s="11">
        <v>4.4</v>
      </c>
      <c r="J1754" s="11"/>
      <c r="K1754" s="11">
        <f>(((E1754/2)*((I1754-1)/4))*0.95)-(E1754/2)</f>
        <v>-0.09625</v>
      </c>
      <c r="L1754" s="11">
        <f t="shared" si="4"/>
        <v>254.7075</v>
      </c>
      <c r="M1754" s="12"/>
      <c r="N1754" s="32"/>
      <c r="O1754" s="12"/>
      <c r="P1754" s="12"/>
      <c r="Q1754" s="12"/>
      <c r="R1754" s="12"/>
      <c r="S1754" s="12"/>
      <c r="T1754" s="12"/>
    </row>
    <row r="1755">
      <c r="A1755" s="31">
        <v>43279.0</v>
      </c>
      <c r="B1755" s="11" t="s">
        <v>2586</v>
      </c>
      <c r="C1755" s="23" t="s">
        <v>2588</v>
      </c>
      <c r="D1755" s="10">
        <v>3.5</v>
      </c>
      <c r="E1755" s="11">
        <v>1.0</v>
      </c>
      <c r="F1755" s="10">
        <v>4.0</v>
      </c>
      <c r="G1755" s="11">
        <f t="shared" ref="G1755:G1757" si="642">-E1755</f>
        <v>-1</v>
      </c>
      <c r="H1755" s="11">
        <f t="shared" si="2"/>
        <v>251.585</v>
      </c>
      <c r="I1755" s="11">
        <v>2.58</v>
      </c>
      <c r="J1755" s="11"/>
      <c r="K1755" s="11">
        <f t="shared" ref="K1755:K1757" si="643">-E1755</f>
        <v>-1</v>
      </c>
      <c r="L1755" s="11">
        <f t="shared" si="4"/>
        <v>253.7075</v>
      </c>
      <c r="M1755" s="12"/>
      <c r="N1755" s="32"/>
      <c r="O1755" s="12"/>
      <c r="P1755" s="12"/>
      <c r="Q1755" s="12"/>
      <c r="R1755" s="12"/>
      <c r="S1755" s="12"/>
      <c r="T1755" s="12"/>
    </row>
    <row r="1756">
      <c r="A1756" s="31">
        <v>43279.0</v>
      </c>
      <c r="B1756" s="11" t="s">
        <v>2589</v>
      </c>
      <c r="C1756" s="23" t="s">
        <v>2590</v>
      </c>
      <c r="D1756" s="10">
        <v>3.25</v>
      </c>
      <c r="E1756" s="11">
        <v>1.0</v>
      </c>
      <c r="F1756" s="10">
        <v>2.0</v>
      </c>
      <c r="G1756" s="11">
        <f t="shared" si="642"/>
        <v>-1</v>
      </c>
      <c r="H1756" s="11">
        <f t="shared" si="2"/>
        <v>250.585</v>
      </c>
      <c r="I1756" s="11">
        <v>2.27</v>
      </c>
      <c r="J1756" s="11"/>
      <c r="K1756" s="11">
        <f t="shared" si="643"/>
        <v>-1</v>
      </c>
      <c r="L1756" s="11">
        <f t="shared" si="4"/>
        <v>252.7075</v>
      </c>
      <c r="M1756" s="12"/>
      <c r="N1756" s="32"/>
      <c r="O1756" s="12"/>
      <c r="P1756" s="12"/>
      <c r="Q1756" s="12"/>
      <c r="R1756" s="12"/>
      <c r="S1756" s="12"/>
      <c r="T1756" s="12"/>
    </row>
    <row r="1757">
      <c r="A1757" s="31">
        <v>43279.0</v>
      </c>
      <c r="B1757" s="11" t="s">
        <v>2591</v>
      </c>
      <c r="C1757" s="23" t="s">
        <v>2592</v>
      </c>
      <c r="D1757" s="10">
        <v>5.0</v>
      </c>
      <c r="E1757" s="11">
        <v>1.0</v>
      </c>
      <c r="F1757" s="10">
        <v>7.0</v>
      </c>
      <c r="G1757" s="11">
        <f t="shared" si="642"/>
        <v>-1</v>
      </c>
      <c r="H1757" s="11">
        <f t="shared" si="2"/>
        <v>249.585</v>
      </c>
      <c r="I1757" s="11">
        <v>5.07</v>
      </c>
      <c r="J1757" s="11"/>
      <c r="K1757" s="11">
        <f t="shared" si="643"/>
        <v>-1</v>
      </c>
      <c r="L1757" s="11">
        <f t="shared" si="4"/>
        <v>251.7075</v>
      </c>
      <c r="M1757" s="12"/>
      <c r="N1757" s="32"/>
      <c r="O1757" s="12"/>
      <c r="P1757" s="12"/>
      <c r="Q1757" s="12"/>
      <c r="R1757" s="12"/>
      <c r="S1757" s="12"/>
      <c r="T1757" s="12"/>
    </row>
    <row r="1758">
      <c r="A1758" s="31">
        <v>43279.0</v>
      </c>
      <c r="B1758" s="11" t="s">
        <v>2593</v>
      </c>
      <c r="C1758" s="23" t="s">
        <v>1843</v>
      </c>
      <c r="D1758" s="10">
        <v>5.0</v>
      </c>
      <c r="E1758" s="11">
        <v>1.0</v>
      </c>
      <c r="F1758" s="10">
        <v>1.0</v>
      </c>
      <c r="G1758" s="11">
        <f>((E1758/2)*(D1758-1))+((E1758/2)*((D1758-1)/4))</f>
        <v>2.5</v>
      </c>
      <c r="H1758" s="11">
        <f t="shared" si="2"/>
        <v>252.085</v>
      </c>
      <c r="I1758" s="11">
        <v>3.8</v>
      </c>
      <c r="J1758" s="11"/>
      <c r="K1758" s="11">
        <f>(((E1758/2)*(I1758-1))+((E1758/2)*((I1758-1)/4))*0.95)</f>
        <v>1.7325</v>
      </c>
      <c r="L1758" s="11">
        <f t="shared" si="4"/>
        <v>253.44</v>
      </c>
      <c r="M1758" s="12"/>
      <c r="N1758" s="32"/>
      <c r="O1758" s="12"/>
      <c r="P1758" s="12"/>
      <c r="Q1758" s="12"/>
      <c r="R1758" s="12"/>
      <c r="S1758" s="12"/>
      <c r="T1758" s="12"/>
    </row>
    <row r="1759">
      <c r="A1759" s="31">
        <v>43279.0</v>
      </c>
      <c r="B1759" s="11" t="s">
        <v>2593</v>
      </c>
      <c r="C1759" s="23" t="s">
        <v>2594</v>
      </c>
      <c r="D1759" s="10">
        <v>11.0</v>
      </c>
      <c r="E1759" s="11">
        <v>1.0</v>
      </c>
      <c r="F1759" s="10">
        <v>11.0</v>
      </c>
      <c r="G1759" s="11">
        <f t="shared" ref="G1759:G1762" si="644">-E1759</f>
        <v>-1</v>
      </c>
      <c r="H1759" s="11">
        <f t="shared" si="2"/>
        <v>251.085</v>
      </c>
      <c r="I1759" s="11">
        <v>10.69</v>
      </c>
      <c r="J1759" s="11"/>
      <c r="K1759" s="11">
        <f t="shared" ref="K1759:K1762" si="645">-E1759</f>
        <v>-1</v>
      </c>
      <c r="L1759" s="11">
        <f t="shared" si="4"/>
        <v>252.44</v>
      </c>
      <c r="M1759" s="12"/>
      <c r="N1759" s="32"/>
      <c r="O1759" s="12"/>
      <c r="P1759" s="12"/>
      <c r="Q1759" s="12"/>
      <c r="R1759" s="12"/>
      <c r="S1759" s="12"/>
      <c r="T1759" s="12"/>
    </row>
    <row r="1760">
      <c r="A1760" s="31">
        <v>43279.0</v>
      </c>
      <c r="B1760" s="11" t="s">
        <v>2593</v>
      </c>
      <c r="C1760" s="23" t="s">
        <v>2595</v>
      </c>
      <c r="D1760" s="10">
        <v>11.0</v>
      </c>
      <c r="E1760" s="11">
        <v>1.0</v>
      </c>
      <c r="F1760" s="10">
        <v>12.0</v>
      </c>
      <c r="G1760" s="11">
        <f t="shared" si="644"/>
        <v>-1</v>
      </c>
      <c r="H1760" s="11">
        <f t="shared" si="2"/>
        <v>250.085</v>
      </c>
      <c r="I1760" s="11">
        <v>9.35</v>
      </c>
      <c r="J1760" s="11"/>
      <c r="K1760" s="11">
        <f t="shared" si="645"/>
        <v>-1</v>
      </c>
      <c r="L1760" s="11">
        <f t="shared" si="4"/>
        <v>251.44</v>
      </c>
      <c r="M1760" s="12"/>
      <c r="N1760" s="32"/>
      <c r="O1760" s="12"/>
      <c r="P1760" s="12"/>
      <c r="Q1760" s="12"/>
      <c r="R1760" s="12"/>
      <c r="S1760" s="12"/>
      <c r="T1760" s="12"/>
    </row>
    <row r="1761">
      <c r="A1761" s="31">
        <v>43279.0</v>
      </c>
      <c r="B1761" s="11" t="s">
        <v>2596</v>
      </c>
      <c r="C1761" s="23" t="s">
        <v>2597</v>
      </c>
      <c r="D1761" s="10">
        <v>13.0</v>
      </c>
      <c r="E1761" s="11">
        <v>1.0</v>
      </c>
      <c r="F1761" s="10">
        <v>6.0</v>
      </c>
      <c r="G1761" s="11">
        <f t="shared" si="644"/>
        <v>-1</v>
      </c>
      <c r="H1761" s="11">
        <f t="shared" si="2"/>
        <v>249.085</v>
      </c>
      <c r="I1761" s="11">
        <v>17.07</v>
      </c>
      <c r="J1761" s="11"/>
      <c r="K1761" s="11">
        <f t="shared" si="645"/>
        <v>-1</v>
      </c>
      <c r="L1761" s="11">
        <f t="shared" si="4"/>
        <v>250.44</v>
      </c>
      <c r="M1761" s="12"/>
      <c r="N1761" s="32"/>
      <c r="O1761" s="12"/>
      <c r="P1761" s="12"/>
      <c r="Q1761" s="12"/>
      <c r="R1761" s="12"/>
      <c r="S1761" s="12"/>
      <c r="T1761" s="12"/>
    </row>
    <row r="1762">
      <c r="A1762" s="31">
        <v>43279.0</v>
      </c>
      <c r="B1762" s="11" t="s">
        <v>1789</v>
      </c>
      <c r="C1762" s="23" t="s">
        <v>2598</v>
      </c>
      <c r="D1762" s="10">
        <v>8.5</v>
      </c>
      <c r="E1762" s="11">
        <v>1.0</v>
      </c>
      <c r="F1762" s="10">
        <v>4.0</v>
      </c>
      <c r="G1762" s="11">
        <f t="shared" si="644"/>
        <v>-1</v>
      </c>
      <c r="H1762" s="11">
        <f t="shared" si="2"/>
        <v>248.085</v>
      </c>
      <c r="I1762" s="11">
        <v>10.5</v>
      </c>
      <c r="J1762" s="11"/>
      <c r="K1762" s="11">
        <f t="shared" si="645"/>
        <v>-1</v>
      </c>
      <c r="L1762" s="11">
        <f t="shared" si="4"/>
        <v>249.44</v>
      </c>
      <c r="M1762" s="12"/>
      <c r="N1762" s="32"/>
      <c r="O1762" s="12"/>
      <c r="P1762" s="12"/>
      <c r="Q1762" s="12"/>
      <c r="R1762" s="12"/>
      <c r="S1762" s="12"/>
      <c r="T1762" s="12"/>
    </row>
    <row r="1763">
      <c r="A1763" s="31">
        <v>43279.0</v>
      </c>
      <c r="B1763" s="11" t="s">
        <v>2599</v>
      </c>
      <c r="C1763" s="23" t="s">
        <v>2600</v>
      </c>
      <c r="D1763" s="10">
        <v>5.5</v>
      </c>
      <c r="E1763" s="11">
        <v>1.0</v>
      </c>
      <c r="F1763" s="10">
        <v>1.0</v>
      </c>
      <c r="G1763" s="11">
        <f>((E1763/2)*(D1763-1))+((E1763/2)*((D1763-1)/4))</f>
        <v>2.8125</v>
      </c>
      <c r="H1763" s="11">
        <f t="shared" si="2"/>
        <v>250.8975</v>
      </c>
      <c r="I1763" s="11">
        <v>5.56</v>
      </c>
      <c r="J1763" s="11"/>
      <c r="K1763" s="11">
        <f>(((E1763/2)*(I1763-1))+((E1763/2)*((I1763-1)/4))*0.95)</f>
        <v>2.8215</v>
      </c>
      <c r="L1763" s="11">
        <f t="shared" si="4"/>
        <v>252.2615</v>
      </c>
      <c r="M1763" s="12"/>
      <c r="N1763" s="32"/>
      <c r="O1763" s="12"/>
      <c r="P1763" s="12"/>
      <c r="Q1763" s="12"/>
      <c r="R1763" s="12"/>
      <c r="S1763" s="12"/>
      <c r="T1763" s="12"/>
    </row>
    <row r="1764">
      <c r="A1764" s="31">
        <v>43279.0</v>
      </c>
      <c r="B1764" s="11" t="s">
        <v>2599</v>
      </c>
      <c r="C1764" s="23" t="s">
        <v>2601</v>
      </c>
      <c r="D1764" s="10">
        <v>6.0</v>
      </c>
      <c r="E1764" s="11">
        <v>1.0</v>
      </c>
      <c r="F1764" s="10">
        <v>2.0</v>
      </c>
      <c r="G1764" s="11">
        <f>((E1764/2)*((D1764-1)/4))-(E1764/2)</f>
        <v>0.125</v>
      </c>
      <c r="H1764" s="11">
        <f t="shared" si="2"/>
        <v>251.0225</v>
      </c>
      <c r="I1764" s="11">
        <v>6.83</v>
      </c>
      <c r="J1764" s="11"/>
      <c r="K1764" s="11">
        <f>(((E1764/2)*((I1764-1)/4))*0.95)-(E1764/2)</f>
        <v>0.1923125</v>
      </c>
      <c r="L1764" s="11">
        <f t="shared" si="4"/>
        <v>252.4538125</v>
      </c>
      <c r="M1764" s="12"/>
      <c r="N1764" s="32"/>
      <c r="O1764" s="12"/>
      <c r="P1764" s="12"/>
      <c r="Q1764" s="12"/>
      <c r="R1764" s="12"/>
      <c r="S1764" s="12"/>
      <c r="T1764" s="12"/>
    </row>
    <row r="1765">
      <c r="A1765" s="31">
        <v>43279.0</v>
      </c>
      <c r="B1765" s="11" t="s">
        <v>2599</v>
      </c>
      <c r="C1765" s="23" t="s">
        <v>2602</v>
      </c>
      <c r="D1765" s="10">
        <v>8.5</v>
      </c>
      <c r="E1765" s="11">
        <v>1.0</v>
      </c>
      <c r="F1765" s="10">
        <v>6.0</v>
      </c>
      <c r="G1765" s="11">
        <f t="shared" ref="G1765:G1766" si="646">-E1765</f>
        <v>-1</v>
      </c>
      <c r="H1765" s="11">
        <f t="shared" si="2"/>
        <v>250.0225</v>
      </c>
      <c r="I1765" s="11">
        <v>11.15</v>
      </c>
      <c r="J1765" s="11"/>
      <c r="K1765" s="11">
        <f t="shared" ref="K1765:K1766" si="647">-E1765</f>
        <v>-1</v>
      </c>
      <c r="L1765" s="11">
        <f t="shared" si="4"/>
        <v>251.4538125</v>
      </c>
      <c r="M1765" s="12"/>
      <c r="N1765" s="32"/>
      <c r="O1765" s="12"/>
      <c r="P1765" s="12"/>
      <c r="Q1765" s="12"/>
      <c r="R1765" s="12"/>
      <c r="S1765" s="12"/>
      <c r="T1765" s="12"/>
    </row>
    <row r="1766">
      <c r="A1766" s="31">
        <v>43280.0</v>
      </c>
      <c r="B1766" s="11" t="s">
        <v>2603</v>
      </c>
      <c r="C1766" s="23" t="s">
        <v>2604</v>
      </c>
      <c r="D1766" s="10">
        <v>4.5</v>
      </c>
      <c r="E1766" s="11">
        <v>1.0</v>
      </c>
      <c r="F1766" s="10">
        <v>6.0</v>
      </c>
      <c r="G1766" s="11">
        <f t="shared" si="646"/>
        <v>-1</v>
      </c>
      <c r="H1766" s="11">
        <f t="shared" si="2"/>
        <v>249.0225</v>
      </c>
      <c r="I1766" s="11">
        <v>6.0</v>
      </c>
      <c r="J1766" s="11"/>
      <c r="K1766" s="11">
        <f t="shared" si="647"/>
        <v>-1</v>
      </c>
      <c r="L1766" s="11">
        <f t="shared" si="4"/>
        <v>250.4538125</v>
      </c>
      <c r="M1766" s="12"/>
      <c r="N1766" s="32"/>
      <c r="O1766" s="12"/>
      <c r="P1766" s="12"/>
      <c r="Q1766" s="12"/>
      <c r="R1766" s="12"/>
      <c r="S1766" s="12"/>
      <c r="T1766" s="12"/>
    </row>
    <row r="1767">
      <c r="A1767" s="31">
        <v>43280.0</v>
      </c>
      <c r="B1767" s="11" t="s">
        <v>2605</v>
      </c>
      <c r="C1767" s="23" t="s">
        <v>1289</v>
      </c>
      <c r="D1767" s="10">
        <v>9.0</v>
      </c>
      <c r="E1767" s="11">
        <v>1.0</v>
      </c>
      <c r="F1767" s="10">
        <v>2.0</v>
      </c>
      <c r="G1767" s="11">
        <f>((E1767/2)*((D1767-1)/4))-(E1767/2)</f>
        <v>0.5</v>
      </c>
      <c r="H1767" s="11">
        <f t="shared" si="2"/>
        <v>249.5225</v>
      </c>
      <c r="I1767" s="11">
        <v>7.8</v>
      </c>
      <c r="J1767" s="11"/>
      <c r="K1767" s="11">
        <f>(((E1767/2)*((I1767-1)/4))*0.95)-(E1767/2)</f>
        <v>0.3075</v>
      </c>
      <c r="L1767" s="11">
        <f t="shared" si="4"/>
        <v>250.7613125</v>
      </c>
      <c r="M1767" s="12"/>
      <c r="N1767" s="32"/>
      <c r="O1767" s="12"/>
      <c r="P1767" s="12"/>
      <c r="Q1767" s="12"/>
      <c r="R1767" s="12"/>
      <c r="S1767" s="12"/>
      <c r="T1767" s="12"/>
    </row>
    <row r="1768">
      <c r="A1768" s="31">
        <v>43280.0</v>
      </c>
      <c r="B1768" s="11" t="s">
        <v>2605</v>
      </c>
      <c r="C1768" s="23" t="s">
        <v>2606</v>
      </c>
      <c r="D1768" s="10">
        <v>3.5</v>
      </c>
      <c r="E1768" s="11">
        <v>1.0</v>
      </c>
      <c r="F1768" s="10">
        <v>7.0</v>
      </c>
      <c r="G1768" s="11">
        <f t="shared" ref="G1768:G1770" si="648">-E1768</f>
        <v>-1</v>
      </c>
      <c r="H1768" s="11">
        <f t="shared" si="2"/>
        <v>248.5225</v>
      </c>
      <c r="I1768" s="11">
        <v>2.84</v>
      </c>
      <c r="J1768" s="11"/>
      <c r="K1768" s="11">
        <f t="shared" ref="K1768:K1770" si="649">-E1768</f>
        <v>-1</v>
      </c>
      <c r="L1768" s="11">
        <f t="shared" si="4"/>
        <v>249.7613125</v>
      </c>
      <c r="M1768" s="12"/>
      <c r="N1768" s="32"/>
      <c r="O1768" s="12"/>
      <c r="P1768" s="12"/>
      <c r="Q1768" s="12"/>
      <c r="R1768" s="12"/>
      <c r="S1768" s="12"/>
      <c r="T1768" s="12"/>
    </row>
    <row r="1769">
      <c r="A1769" s="31">
        <v>43280.0</v>
      </c>
      <c r="B1769" s="11" t="s">
        <v>2607</v>
      </c>
      <c r="C1769" s="23" t="s">
        <v>2608</v>
      </c>
      <c r="D1769" s="10">
        <v>3.25</v>
      </c>
      <c r="E1769" s="11">
        <v>1.0</v>
      </c>
      <c r="F1769" s="10">
        <v>2.0</v>
      </c>
      <c r="G1769" s="11">
        <f t="shared" si="648"/>
        <v>-1</v>
      </c>
      <c r="H1769" s="11">
        <f t="shared" si="2"/>
        <v>247.5225</v>
      </c>
      <c r="I1769" s="11">
        <v>2.73</v>
      </c>
      <c r="J1769" s="11"/>
      <c r="K1769" s="11">
        <f t="shared" si="649"/>
        <v>-1</v>
      </c>
      <c r="L1769" s="11">
        <f t="shared" si="4"/>
        <v>248.7613125</v>
      </c>
      <c r="M1769" s="12"/>
      <c r="N1769" s="32"/>
      <c r="O1769" s="12"/>
      <c r="P1769" s="12"/>
      <c r="Q1769" s="12"/>
      <c r="R1769" s="12"/>
      <c r="S1769" s="12"/>
      <c r="T1769" s="12"/>
    </row>
    <row r="1770">
      <c r="A1770" s="31">
        <v>43280.0</v>
      </c>
      <c r="B1770" s="11" t="s">
        <v>2402</v>
      </c>
      <c r="C1770" s="23" t="s">
        <v>2609</v>
      </c>
      <c r="D1770" s="10">
        <v>2.75</v>
      </c>
      <c r="E1770" s="11">
        <v>1.0</v>
      </c>
      <c r="F1770" s="10">
        <v>2.0</v>
      </c>
      <c r="G1770" s="11">
        <f t="shared" si="648"/>
        <v>-1</v>
      </c>
      <c r="H1770" s="11">
        <f t="shared" si="2"/>
        <v>246.5225</v>
      </c>
      <c r="I1770" s="11">
        <v>2.25</v>
      </c>
      <c r="J1770" s="11"/>
      <c r="K1770" s="11">
        <f t="shared" si="649"/>
        <v>-1</v>
      </c>
      <c r="L1770" s="11">
        <f t="shared" si="4"/>
        <v>247.7613125</v>
      </c>
      <c r="M1770" s="12"/>
      <c r="N1770" s="32"/>
      <c r="O1770" s="12"/>
      <c r="P1770" s="12"/>
      <c r="Q1770" s="12"/>
      <c r="R1770" s="12"/>
      <c r="S1770" s="12"/>
      <c r="T1770" s="12"/>
    </row>
    <row r="1771">
      <c r="A1771" s="31">
        <v>43280.0</v>
      </c>
      <c r="B1771" s="11" t="s">
        <v>2610</v>
      </c>
      <c r="C1771" s="23" t="s">
        <v>2611</v>
      </c>
      <c r="D1771" s="10">
        <v>5.0</v>
      </c>
      <c r="E1771" s="11">
        <v>1.0</v>
      </c>
      <c r="F1771" s="10">
        <v>1.0</v>
      </c>
      <c r="G1771" s="11">
        <f>((E1771/2)*(D1771-1))+((E1771/2)*((D1771-1)/4))</f>
        <v>2.5</v>
      </c>
      <c r="H1771" s="11">
        <f t="shared" si="2"/>
        <v>249.0225</v>
      </c>
      <c r="I1771" s="11">
        <v>5.46</v>
      </c>
      <c r="J1771" s="11"/>
      <c r="K1771" s="11">
        <f>(((E1771/2)*(I1771-1))+((E1771/2)*((I1771-1)/4))*0.95)</f>
        <v>2.759625</v>
      </c>
      <c r="L1771" s="11">
        <f t="shared" si="4"/>
        <v>250.5209375</v>
      </c>
      <c r="M1771" s="12"/>
      <c r="N1771" s="32"/>
      <c r="O1771" s="12"/>
      <c r="P1771" s="12"/>
      <c r="Q1771" s="12"/>
      <c r="R1771" s="12"/>
      <c r="S1771" s="12"/>
      <c r="T1771" s="12"/>
    </row>
    <row r="1772">
      <c r="A1772" s="31">
        <v>43280.0</v>
      </c>
      <c r="B1772" s="11" t="s">
        <v>2612</v>
      </c>
      <c r="C1772" s="23" t="s">
        <v>2613</v>
      </c>
      <c r="D1772" s="10">
        <v>2.5</v>
      </c>
      <c r="E1772" s="11">
        <v>1.0</v>
      </c>
      <c r="F1772" s="10">
        <v>3.0</v>
      </c>
      <c r="G1772" s="11">
        <f t="shared" ref="G1772:G1773" si="650">-E1772</f>
        <v>-1</v>
      </c>
      <c r="H1772" s="11">
        <f t="shared" si="2"/>
        <v>248.0225</v>
      </c>
      <c r="I1772" s="11">
        <v>2.37</v>
      </c>
      <c r="J1772" s="11"/>
      <c r="K1772" s="11">
        <f t="shared" ref="K1772:K1773" si="651">-E1772</f>
        <v>-1</v>
      </c>
      <c r="L1772" s="11">
        <f t="shared" si="4"/>
        <v>249.5209375</v>
      </c>
      <c r="M1772" s="12"/>
      <c r="N1772" s="32"/>
      <c r="O1772" s="12"/>
      <c r="P1772" s="12"/>
      <c r="Q1772" s="12"/>
      <c r="R1772" s="12"/>
      <c r="S1772" s="12"/>
      <c r="T1772" s="12"/>
    </row>
    <row r="1773">
      <c r="A1773" s="31">
        <v>43280.0</v>
      </c>
      <c r="B1773" s="11" t="s">
        <v>2614</v>
      </c>
      <c r="C1773" s="23" t="s">
        <v>2615</v>
      </c>
      <c r="D1773" s="10">
        <v>3.75</v>
      </c>
      <c r="E1773" s="11">
        <v>1.0</v>
      </c>
      <c r="F1773" s="10">
        <v>2.0</v>
      </c>
      <c r="G1773" s="11">
        <f t="shared" si="650"/>
        <v>-1</v>
      </c>
      <c r="H1773" s="11">
        <f t="shared" si="2"/>
        <v>247.0225</v>
      </c>
      <c r="I1773" s="11">
        <v>3.66</v>
      </c>
      <c r="J1773" s="11"/>
      <c r="K1773" s="11">
        <f t="shared" si="651"/>
        <v>-1</v>
      </c>
      <c r="L1773" s="11">
        <f t="shared" si="4"/>
        <v>248.5209375</v>
      </c>
      <c r="M1773" s="12"/>
      <c r="N1773" s="32"/>
      <c r="O1773" s="12"/>
      <c r="P1773" s="12"/>
      <c r="Q1773" s="12"/>
      <c r="R1773" s="12"/>
      <c r="S1773" s="12"/>
      <c r="T1773" s="12"/>
    </row>
    <row r="1774">
      <c r="A1774" s="31">
        <v>43280.0</v>
      </c>
      <c r="B1774" s="11" t="s">
        <v>2616</v>
      </c>
      <c r="C1774" s="23" t="s">
        <v>2617</v>
      </c>
      <c r="D1774" s="10">
        <v>5.0</v>
      </c>
      <c r="E1774" s="11">
        <v>1.0</v>
      </c>
      <c r="F1774" s="10">
        <v>2.0</v>
      </c>
      <c r="G1774" s="11">
        <f>((E1774/2)*((D1774-1)/4))-(E1774/2)</f>
        <v>0</v>
      </c>
      <c r="H1774" s="11">
        <f t="shared" si="2"/>
        <v>247.0225</v>
      </c>
      <c r="I1774" s="11">
        <v>5.39</v>
      </c>
      <c r="J1774" s="11"/>
      <c r="K1774" s="11">
        <f>(((E1774/2)*((I1774-1)/4))*0.95)-(E1774/2)</f>
        <v>0.0213125</v>
      </c>
      <c r="L1774" s="11">
        <f t="shared" si="4"/>
        <v>248.54225</v>
      </c>
      <c r="M1774" s="12"/>
      <c r="N1774" s="32"/>
      <c r="O1774" s="12"/>
      <c r="P1774" s="12"/>
      <c r="Q1774" s="12"/>
      <c r="R1774" s="12"/>
      <c r="S1774" s="12"/>
      <c r="T1774" s="12"/>
    </row>
    <row r="1775">
      <c r="A1775" s="9">
        <v>43281.0</v>
      </c>
      <c r="B1775" s="33" t="s">
        <v>2618</v>
      </c>
      <c r="C1775" s="23" t="s">
        <v>2619</v>
      </c>
      <c r="D1775" s="10">
        <v>41.0</v>
      </c>
      <c r="E1775" s="11">
        <v>1.0</v>
      </c>
      <c r="F1775" s="10">
        <v>12.0</v>
      </c>
      <c r="G1775" s="11">
        <f t="shared" ref="G1775:G1777" si="652">-E1775</f>
        <v>-1</v>
      </c>
      <c r="H1775" s="11">
        <f t="shared" si="2"/>
        <v>246.0225</v>
      </c>
      <c r="I1775" s="11">
        <v>63.09</v>
      </c>
      <c r="J1775" s="11"/>
      <c r="K1775" s="11">
        <f t="shared" ref="K1775:K1776" si="653">-E1775</f>
        <v>-1</v>
      </c>
      <c r="L1775" s="11">
        <f t="shared" si="4"/>
        <v>247.54225</v>
      </c>
      <c r="M1775" s="12"/>
      <c r="N1775" s="32"/>
      <c r="O1775" s="12"/>
      <c r="P1775" s="12"/>
      <c r="Q1775" s="12"/>
      <c r="R1775" s="12"/>
      <c r="S1775" s="12"/>
      <c r="T1775" s="12"/>
    </row>
    <row r="1776">
      <c r="A1776" s="9">
        <v>43281.0</v>
      </c>
      <c r="B1776" s="33" t="s">
        <v>2620</v>
      </c>
      <c r="C1776" s="23" t="s">
        <v>2621</v>
      </c>
      <c r="D1776" s="10">
        <v>6.0</v>
      </c>
      <c r="E1776" s="11">
        <v>1.0</v>
      </c>
      <c r="F1776" s="10">
        <v>17.0</v>
      </c>
      <c r="G1776" s="11">
        <f t="shared" si="652"/>
        <v>-1</v>
      </c>
      <c r="H1776" s="11">
        <f t="shared" si="2"/>
        <v>245.0225</v>
      </c>
      <c r="I1776" s="11">
        <v>5.05</v>
      </c>
      <c r="J1776" s="11"/>
      <c r="K1776" s="11">
        <f t="shared" si="653"/>
        <v>-1</v>
      </c>
      <c r="L1776" s="11">
        <f t="shared" si="4"/>
        <v>246.54225</v>
      </c>
      <c r="M1776" s="12"/>
      <c r="N1776" s="32"/>
      <c r="O1776" s="12"/>
      <c r="P1776" s="12"/>
      <c r="Q1776" s="12"/>
      <c r="R1776" s="12"/>
      <c r="S1776" s="12"/>
      <c r="T1776" s="12"/>
    </row>
    <row r="1777">
      <c r="A1777" s="9">
        <v>43281.0</v>
      </c>
      <c r="B1777" s="33" t="s">
        <v>2622</v>
      </c>
      <c r="C1777" s="23" t="s">
        <v>2623</v>
      </c>
      <c r="D1777" s="10">
        <v>3.25</v>
      </c>
      <c r="E1777" s="11">
        <v>1.0</v>
      </c>
      <c r="F1777" s="10">
        <v>1.0</v>
      </c>
      <c r="G1777" s="11">
        <f t="shared" si="652"/>
        <v>-1</v>
      </c>
      <c r="H1777" s="11">
        <f t="shared" si="2"/>
        <v>244.0225</v>
      </c>
      <c r="I1777" s="11">
        <v>2.99</v>
      </c>
      <c r="J1777" s="11"/>
      <c r="K1777" s="11">
        <f>E1777*(I1777-1)*0.95</f>
        <v>1.8905</v>
      </c>
      <c r="L1777" s="11">
        <f t="shared" si="4"/>
        <v>248.43275</v>
      </c>
      <c r="M1777" s="12"/>
      <c r="N1777" s="32"/>
      <c r="O1777" s="12"/>
      <c r="P1777" s="12"/>
      <c r="Q1777" s="12"/>
      <c r="R1777" s="12"/>
      <c r="S1777" s="12"/>
      <c r="T1777" s="12"/>
    </row>
    <row r="1778">
      <c r="A1778" s="9">
        <v>43281.0</v>
      </c>
      <c r="B1778" s="11" t="s">
        <v>2624</v>
      </c>
      <c r="C1778" s="23" t="s">
        <v>2625</v>
      </c>
      <c r="D1778" s="10">
        <v>15.0</v>
      </c>
      <c r="E1778" s="11">
        <v>1.0</v>
      </c>
      <c r="F1778" s="10">
        <v>3.0</v>
      </c>
      <c r="G1778" s="11">
        <f>((E1778/2)*((D1778-1)/4))-(E1778/2)</f>
        <v>1.25</v>
      </c>
      <c r="H1778" s="11">
        <f t="shared" si="2"/>
        <v>245.2725</v>
      </c>
      <c r="I1778" s="11">
        <v>14.24</v>
      </c>
      <c r="J1778" s="11"/>
      <c r="K1778" s="11">
        <f>(((E1778/2)*((I1778-1)/4))*0.95)-(E1778/2)</f>
        <v>1.07225</v>
      </c>
      <c r="L1778" s="11">
        <f t="shared" si="4"/>
        <v>249.505</v>
      </c>
      <c r="M1778" s="12"/>
      <c r="N1778" s="32"/>
      <c r="O1778" s="12"/>
      <c r="P1778" s="12"/>
      <c r="Q1778" s="12"/>
      <c r="R1778" s="12"/>
      <c r="S1778" s="12"/>
      <c r="T1778" s="12"/>
    </row>
    <row r="1779">
      <c r="A1779" s="9">
        <v>43281.0</v>
      </c>
      <c r="B1779" s="11" t="s">
        <v>2624</v>
      </c>
      <c r="C1779" s="23" t="s">
        <v>2626</v>
      </c>
      <c r="D1779" s="10">
        <v>11.0</v>
      </c>
      <c r="E1779" s="11">
        <v>1.0</v>
      </c>
      <c r="F1779" s="10">
        <v>11.0</v>
      </c>
      <c r="G1779" s="11">
        <f t="shared" ref="G1779:G1786" si="654">-E1779</f>
        <v>-1</v>
      </c>
      <c r="H1779" s="11">
        <f t="shared" si="2"/>
        <v>244.2725</v>
      </c>
      <c r="I1779" s="11">
        <v>7.01</v>
      </c>
      <c r="J1779" s="11"/>
      <c r="K1779" s="11">
        <f t="shared" ref="K1779:K1786" si="655">-E1779</f>
        <v>-1</v>
      </c>
      <c r="L1779" s="11">
        <f t="shared" si="4"/>
        <v>248.505</v>
      </c>
      <c r="M1779" s="12"/>
      <c r="N1779" s="32"/>
      <c r="O1779" s="12"/>
      <c r="P1779" s="12"/>
      <c r="Q1779" s="12"/>
      <c r="R1779" s="12"/>
      <c r="S1779" s="12"/>
      <c r="T1779" s="12"/>
    </row>
    <row r="1780">
      <c r="A1780" s="9">
        <v>43281.0</v>
      </c>
      <c r="B1780" s="11" t="s">
        <v>2627</v>
      </c>
      <c r="C1780" s="23" t="s">
        <v>2628</v>
      </c>
      <c r="D1780" s="10">
        <v>4.5</v>
      </c>
      <c r="E1780" s="11">
        <v>1.0</v>
      </c>
      <c r="F1780" s="10">
        <v>6.0</v>
      </c>
      <c r="G1780" s="11">
        <f t="shared" si="654"/>
        <v>-1</v>
      </c>
      <c r="H1780" s="11">
        <f t="shared" si="2"/>
        <v>243.2725</v>
      </c>
      <c r="I1780" s="11">
        <v>7.0</v>
      </c>
      <c r="J1780" s="11"/>
      <c r="K1780" s="11">
        <f t="shared" si="655"/>
        <v>-1</v>
      </c>
      <c r="L1780" s="11">
        <f t="shared" si="4"/>
        <v>247.505</v>
      </c>
      <c r="M1780" s="12"/>
      <c r="N1780" s="32"/>
      <c r="O1780" s="12"/>
      <c r="P1780" s="12"/>
      <c r="Q1780" s="12"/>
      <c r="R1780" s="12"/>
      <c r="S1780" s="12"/>
      <c r="T1780" s="12"/>
    </row>
    <row r="1781">
      <c r="A1781" s="9">
        <v>43281.0</v>
      </c>
      <c r="B1781" s="11" t="s">
        <v>2629</v>
      </c>
      <c r="C1781" s="23" t="s">
        <v>2630</v>
      </c>
      <c r="D1781" s="10">
        <v>4.5</v>
      </c>
      <c r="E1781" s="11">
        <v>1.0</v>
      </c>
      <c r="F1781" s="10">
        <v>2.0</v>
      </c>
      <c r="G1781" s="11">
        <f t="shared" si="654"/>
        <v>-1</v>
      </c>
      <c r="H1781" s="11">
        <f t="shared" si="2"/>
        <v>242.2725</v>
      </c>
      <c r="I1781" s="11">
        <v>5.45</v>
      </c>
      <c r="J1781" s="11"/>
      <c r="K1781" s="11">
        <f t="shared" si="655"/>
        <v>-1</v>
      </c>
      <c r="L1781" s="11">
        <f t="shared" si="4"/>
        <v>246.505</v>
      </c>
      <c r="M1781" s="12"/>
      <c r="N1781" s="32"/>
      <c r="O1781" s="12"/>
      <c r="P1781" s="12"/>
      <c r="Q1781" s="12"/>
      <c r="R1781" s="12"/>
      <c r="S1781" s="12"/>
      <c r="T1781" s="12"/>
    </row>
    <row r="1782">
      <c r="A1782" s="9">
        <v>43281.0</v>
      </c>
      <c r="B1782" s="11" t="s">
        <v>2631</v>
      </c>
      <c r="C1782" s="23" t="s">
        <v>2056</v>
      </c>
      <c r="D1782" s="10">
        <v>5.5</v>
      </c>
      <c r="E1782" s="11">
        <v>1.0</v>
      </c>
      <c r="F1782" s="10">
        <v>4.0</v>
      </c>
      <c r="G1782" s="11">
        <f t="shared" si="654"/>
        <v>-1</v>
      </c>
      <c r="H1782" s="11">
        <f t="shared" si="2"/>
        <v>241.2725</v>
      </c>
      <c r="I1782" s="11">
        <v>5.36</v>
      </c>
      <c r="J1782" s="11"/>
      <c r="K1782" s="11">
        <f t="shared" si="655"/>
        <v>-1</v>
      </c>
      <c r="L1782" s="11">
        <f t="shared" si="4"/>
        <v>245.505</v>
      </c>
      <c r="M1782" s="12"/>
      <c r="N1782" s="32"/>
      <c r="O1782" s="12"/>
      <c r="P1782" s="12"/>
      <c r="Q1782" s="12"/>
      <c r="R1782" s="12"/>
      <c r="S1782" s="12"/>
      <c r="T1782" s="12"/>
    </row>
    <row r="1783">
      <c r="A1783" s="9">
        <v>43281.0</v>
      </c>
      <c r="B1783" s="11" t="s">
        <v>2632</v>
      </c>
      <c r="C1783" s="23" t="s">
        <v>2065</v>
      </c>
      <c r="D1783" s="10">
        <v>4.33</v>
      </c>
      <c r="E1783" s="11">
        <v>1.0</v>
      </c>
      <c r="F1783" s="10">
        <v>2.0</v>
      </c>
      <c r="G1783" s="11">
        <f t="shared" si="654"/>
        <v>-1</v>
      </c>
      <c r="H1783" s="11">
        <f t="shared" si="2"/>
        <v>240.2725</v>
      </c>
      <c r="I1783" s="11">
        <v>5.9</v>
      </c>
      <c r="J1783" s="11"/>
      <c r="K1783" s="11">
        <f t="shared" si="655"/>
        <v>-1</v>
      </c>
      <c r="L1783" s="11">
        <f t="shared" si="4"/>
        <v>244.505</v>
      </c>
      <c r="M1783" s="12"/>
      <c r="N1783" s="32"/>
      <c r="O1783" s="12"/>
      <c r="P1783" s="12"/>
      <c r="Q1783" s="12"/>
      <c r="R1783" s="12"/>
      <c r="S1783" s="12"/>
      <c r="T1783" s="12"/>
    </row>
    <row r="1784">
      <c r="A1784" s="9">
        <v>43281.0</v>
      </c>
      <c r="B1784" s="11" t="s">
        <v>2633</v>
      </c>
      <c r="C1784" s="23" t="s">
        <v>2634</v>
      </c>
      <c r="D1784" s="10">
        <v>4.5</v>
      </c>
      <c r="E1784" s="11">
        <v>1.0</v>
      </c>
      <c r="F1784" s="10">
        <v>4.0</v>
      </c>
      <c r="G1784" s="11">
        <f t="shared" si="654"/>
        <v>-1</v>
      </c>
      <c r="H1784" s="11">
        <f t="shared" si="2"/>
        <v>239.2725</v>
      </c>
      <c r="I1784" s="11">
        <v>7.6</v>
      </c>
      <c r="J1784" s="11"/>
      <c r="K1784" s="11">
        <f t="shared" si="655"/>
        <v>-1</v>
      </c>
      <c r="L1784" s="11">
        <f t="shared" si="4"/>
        <v>243.505</v>
      </c>
      <c r="M1784" s="12"/>
      <c r="N1784" s="32"/>
      <c r="O1784" s="12"/>
      <c r="P1784" s="12"/>
      <c r="Q1784" s="12"/>
      <c r="R1784" s="12"/>
      <c r="S1784" s="12"/>
      <c r="T1784" s="12"/>
    </row>
    <row r="1785">
      <c r="A1785" s="9">
        <v>43281.0</v>
      </c>
      <c r="B1785" s="11" t="s">
        <v>2635</v>
      </c>
      <c r="C1785" s="23" t="s">
        <v>2636</v>
      </c>
      <c r="D1785" s="10">
        <v>7.0</v>
      </c>
      <c r="E1785" s="11">
        <v>1.0</v>
      </c>
      <c r="F1785" s="10">
        <v>6.0</v>
      </c>
      <c r="G1785" s="11">
        <f t="shared" si="654"/>
        <v>-1</v>
      </c>
      <c r="H1785" s="11">
        <f t="shared" si="2"/>
        <v>238.2725</v>
      </c>
      <c r="I1785" s="11">
        <v>14.5</v>
      </c>
      <c r="J1785" s="11"/>
      <c r="K1785" s="11">
        <f t="shared" si="655"/>
        <v>-1</v>
      </c>
      <c r="L1785" s="11">
        <f t="shared" si="4"/>
        <v>242.505</v>
      </c>
      <c r="M1785" s="12"/>
      <c r="N1785" s="32"/>
      <c r="O1785" s="12"/>
      <c r="P1785" s="12"/>
      <c r="Q1785" s="12"/>
      <c r="R1785" s="12"/>
      <c r="S1785" s="12"/>
      <c r="T1785" s="12"/>
    </row>
    <row r="1786">
      <c r="A1786" s="9">
        <v>43281.0</v>
      </c>
      <c r="B1786" s="11" t="s">
        <v>2637</v>
      </c>
      <c r="C1786" s="23" t="s">
        <v>2638</v>
      </c>
      <c r="D1786" s="10">
        <v>3.75</v>
      </c>
      <c r="E1786" s="11">
        <v>1.0</v>
      </c>
      <c r="F1786" s="10">
        <v>5.0</v>
      </c>
      <c r="G1786" s="11">
        <f t="shared" si="654"/>
        <v>-1</v>
      </c>
      <c r="H1786" s="11">
        <f t="shared" si="2"/>
        <v>237.2725</v>
      </c>
      <c r="I1786" s="11">
        <v>4.1</v>
      </c>
      <c r="J1786" s="11"/>
      <c r="K1786" s="11">
        <f t="shared" si="655"/>
        <v>-1</v>
      </c>
      <c r="L1786" s="11">
        <f t="shared" si="4"/>
        <v>241.505</v>
      </c>
      <c r="M1786" s="12"/>
      <c r="N1786" s="32"/>
      <c r="O1786" s="12"/>
      <c r="P1786" s="12"/>
      <c r="Q1786" s="12"/>
      <c r="R1786" s="12"/>
      <c r="S1786" s="12"/>
      <c r="T1786" s="12"/>
    </row>
    <row r="1787">
      <c r="A1787" s="9">
        <v>43281.0</v>
      </c>
      <c r="B1787" s="11" t="s">
        <v>2639</v>
      </c>
      <c r="C1787" s="23" t="s">
        <v>2640</v>
      </c>
      <c r="D1787" s="10">
        <v>8.5</v>
      </c>
      <c r="E1787" s="11">
        <v>1.0</v>
      </c>
      <c r="F1787" s="10">
        <v>2.0</v>
      </c>
      <c r="G1787" s="11">
        <f>((E1787/2)*((D1787-1)/4))-(E1787/2)</f>
        <v>0.4375</v>
      </c>
      <c r="H1787" s="11">
        <f t="shared" si="2"/>
        <v>237.71</v>
      </c>
      <c r="I1787" s="11">
        <v>7.8</v>
      </c>
      <c r="J1787" s="11"/>
      <c r="K1787" s="11">
        <f>(((E1787/2)*((I1787-1)/4))*0.95)-(E1787/2)</f>
        <v>0.3075</v>
      </c>
      <c r="L1787" s="11">
        <f t="shared" si="4"/>
        <v>241.8125</v>
      </c>
      <c r="M1787" s="12"/>
      <c r="N1787" s="32"/>
      <c r="O1787" s="12"/>
      <c r="P1787" s="12"/>
      <c r="Q1787" s="12"/>
      <c r="R1787" s="12"/>
      <c r="S1787" s="12"/>
      <c r="T1787" s="12"/>
    </row>
    <row r="1788">
      <c r="A1788" s="9">
        <v>43281.0</v>
      </c>
      <c r="B1788" s="11" t="s">
        <v>2641</v>
      </c>
      <c r="C1788" s="23" t="s">
        <v>2642</v>
      </c>
      <c r="D1788" s="10">
        <v>7.0</v>
      </c>
      <c r="E1788" s="11">
        <v>1.0</v>
      </c>
      <c r="F1788" s="10">
        <v>1.0</v>
      </c>
      <c r="G1788" s="11">
        <f>((E1788/2)*(D1788-1))+((E1788/2)*((D1788-1)/4))</f>
        <v>3.75</v>
      </c>
      <c r="H1788" s="11">
        <f t="shared" si="2"/>
        <v>241.46</v>
      </c>
      <c r="I1788" s="11">
        <v>6.45</v>
      </c>
      <c r="J1788" s="11"/>
      <c r="K1788" s="11">
        <f>(((E1788/2)*(I1788-1))+((E1788/2)*((I1788-1)/4))*0.95)</f>
        <v>3.3721875</v>
      </c>
      <c r="L1788" s="11">
        <f t="shared" si="4"/>
        <v>245.1846875</v>
      </c>
      <c r="M1788" s="12"/>
      <c r="N1788" s="32"/>
      <c r="O1788" s="12"/>
      <c r="P1788" s="12"/>
      <c r="Q1788" s="12"/>
      <c r="R1788" s="12"/>
      <c r="S1788" s="12"/>
      <c r="T1788" s="12"/>
    </row>
    <row r="1789">
      <c r="A1789" s="9">
        <v>43281.0</v>
      </c>
      <c r="B1789" s="11" t="s">
        <v>2643</v>
      </c>
      <c r="C1789" s="23" t="s">
        <v>2525</v>
      </c>
      <c r="D1789" s="10">
        <v>3.5</v>
      </c>
      <c r="E1789" s="11">
        <v>1.0</v>
      </c>
      <c r="F1789" s="10">
        <v>1.0</v>
      </c>
      <c r="G1789" s="11">
        <f t="shared" ref="G1789:G1790" si="656">-E1789</f>
        <v>-1</v>
      </c>
      <c r="H1789" s="11">
        <f t="shared" si="2"/>
        <v>240.46</v>
      </c>
      <c r="I1789" s="11">
        <v>2.39</v>
      </c>
      <c r="J1789" s="11"/>
      <c r="K1789" s="11">
        <f>E1789*(I1789-1)*0.95</f>
        <v>1.3205</v>
      </c>
      <c r="L1789" s="11">
        <f t="shared" si="4"/>
        <v>246.5051875</v>
      </c>
      <c r="M1789" s="12"/>
      <c r="N1789" s="32"/>
      <c r="O1789" s="12"/>
      <c r="P1789" s="12"/>
      <c r="Q1789" s="12"/>
      <c r="R1789" s="12"/>
      <c r="S1789" s="12"/>
      <c r="T1789" s="12"/>
    </row>
    <row r="1790">
      <c r="A1790" s="9">
        <v>43281.0</v>
      </c>
      <c r="B1790" s="11" t="s">
        <v>2644</v>
      </c>
      <c r="C1790" s="23" t="s">
        <v>2645</v>
      </c>
      <c r="D1790" s="10">
        <v>5.0</v>
      </c>
      <c r="E1790" s="11">
        <v>1.0</v>
      </c>
      <c r="F1790" s="10">
        <v>6.0</v>
      </c>
      <c r="G1790" s="11">
        <f t="shared" si="656"/>
        <v>-1</v>
      </c>
      <c r="H1790" s="11">
        <f t="shared" si="2"/>
        <v>239.46</v>
      </c>
      <c r="I1790" s="11">
        <v>6.8</v>
      </c>
      <c r="J1790" s="11"/>
      <c r="K1790" s="11">
        <f>-E1790</f>
        <v>-1</v>
      </c>
      <c r="L1790" s="11">
        <f t="shared" si="4"/>
        <v>245.5051875</v>
      </c>
      <c r="M1790" s="12"/>
      <c r="N1790" s="32"/>
      <c r="O1790" s="12"/>
      <c r="P1790" s="12"/>
      <c r="Q1790" s="12"/>
      <c r="R1790" s="12"/>
      <c r="S1790" s="12"/>
      <c r="T1790" s="12"/>
    </row>
    <row r="1791">
      <c r="A1791" s="31">
        <v>43283.0</v>
      </c>
      <c r="B1791" s="11" t="s">
        <v>2646</v>
      </c>
      <c r="C1791" s="10" t="s">
        <v>2647</v>
      </c>
      <c r="D1791" s="10">
        <v>3.75</v>
      </c>
      <c r="E1791" s="11">
        <v>1.0</v>
      </c>
      <c r="F1791" s="10">
        <v>1.0</v>
      </c>
      <c r="G1791" s="11">
        <f>E1791*(D1791-1)</f>
        <v>2.75</v>
      </c>
      <c r="H1791" s="11">
        <f t="shared" si="2"/>
        <v>242.21</v>
      </c>
      <c r="I1791" s="11">
        <v>4.48</v>
      </c>
      <c r="J1791" s="18"/>
      <c r="K1791" s="11">
        <f>E1791*(I1791-1)*0.95</f>
        <v>3.306</v>
      </c>
      <c r="L1791" s="11">
        <f t="shared" si="4"/>
        <v>248.8111875</v>
      </c>
      <c r="M1791" s="6"/>
      <c r="N1791" s="7"/>
      <c r="O1791" s="8"/>
      <c r="P1791" s="6"/>
      <c r="Q1791" s="6"/>
      <c r="R1791" s="6"/>
      <c r="S1791" s="6"/>
      <c r="T1791" s="6"/>
    </row>
    <row r="1792">
      <c r="A1792" s="31">
        <v>43283.0</v>
      </c>
      <c r="B1792" s="11" t="s">
        <v>2648</v>
      </c>
      <c r="C1792" s="23" t="s">
        <v>2649</v>
      </c>
      <c r="D1792" s="10">
        <v>26.0</v>
      </c>
      <c r="E1792" s="11">
        <v>1.0</v>
      </c>
      <c r="F1792" s="10">
        <v>2.0</v>
      </c>
      <c r="G1792" s="11">
        <f>((E1792/2)*((D1792-1)/4))-(E1792/2)</f>
        <v>2.625</v>
      </c>
      <c r="H1792" s="11">
        <f t="shared" si="2"/>
        <v>244.835</v>
      </c>
      <c r="I1792" s="11">
        <v>22.0</v>
      </c>
      <c r="J1792" s="18"/>
      <c r="K1792" s="11">
        <f>(((E1792/2)*((I1792-1)/4))*0.95)-(E1792/2)</f>
        <v>1.99375</v>
      </c>
      <c r="L1792" s="11">
        <f t="shared" si="4"/>
        <v>250.8049375</v>
      </c>
      <c r="M1792" s="23"/>
      <c r="N1792" s="13"/>
      <c r="O1792" s="22"/>
      <c r="P1792" s="12"/>
      <c r="Q1792" s="12"/>
      <c r="R1792" s="12"/>
      <c r="S1792" s="12"/>
      <c r="T1792" s="12"/>
    </row>
    <row r="1793">
      <c r="A1793" s="31">
        <v>43283.0</v>
      </c>
      <c r="B1793" s="11" t="s">
        <v>2650</v>
      </c>
      <c r="C1793" s="23" t="s">
        <v>2154</v>
      </c>
      <c r="D1793" s="10">
        <v>10.0</v>
      </c>
      <c r="E1793" s="11">
        <v>1.0</v>
      </c>
      <c r="F1793" s="10">
        <v>5.0</v>
      </c>
      <c r="G1793" s="11">
        <f t="shared" ref="G1793:G1795" si="657">-E1793</f>
        <v>-1</v>
      </c>
      <c r="H1793" s="11">
        <f t="shared" si="2"/>
        <v>243.835</v>
      </c>
      <c r="I1793" s="11">
        <v>11.56</v>
      </c>
      <c r="J1793" s="18"/>
      <c r="K1793" s="11">
        <f t="shared" ref="K1793:K1795" si="658">-E1793</f>
        <v>-1</v>
      </c>
      <c r="L1793" s="11">
        <f t="shared" si="4"/>
        <v>249.8049375</v>
      </c>
      <c r="M1793" s="12"/>
      <c r="N1793" s="32"/>
      <c r="O1793" s="12"/>
      <c r="P1793" s="12"/>
      <c r="Q1793" s="12"/>
      <c r="R1793" s="12"/>
      <c r="S1793" s="12"/>
      <c r="T1793" s="12"/>
    </row>
    <row r="1794">
      <c r="A1794" s="31">
        <v>43283.0</v>
      </c>
      <c r="B1794" s="11" t="s">
        <v>2651</v>
      </c>
      <c r="C1794" s="23" t="s">
        <v>2652</v>
      </c>
      <c r="D1794" s="10">
        <v>15.0</v>
      </c>
      <c r="E1794" s="11">
        <v>1.0</v>
      </c>
      <c r="F1794" s="10">
        <v>9.0</v>
      </c>
      <c r="G1794" s="11">
        <f t="shared" si="657"/>
        <v>-1</v>
      </c>
      <c r="H1794" s="11">
        <f t="shared" si="2"/>
        <v>242.835</v>
      </c>
      <c r="I1794" s="11">
        <v>36.4</v>
      </c>
      <c r="J1794" s="18"/>
      <c r="K1794" s="11">
        <f t="shared" si="658"/>
        <v>-1</v>
      </c>
      <c r="L1794" s="11">
        <f t="shared" si="4"/>
        <v>248.8049375</v>
      </c>
      <c r="M1794" s="12"/>
      <c r="N1794" s="32"/>
      <c r="O1794" s="12"/>
      <c r="P1794" s="12"/>
      <c r="Q1794" s="12"/>
      <c r="R1794" s="12"/>
      <c r="S1794" s="12"/>
      <c r="T1794" s="12"/>
    </row>
    <row r="1795">
      <c r="A1795" s="31">
        <v>43283.0</v>
      </c>
      <c r="B1795" s="11" t="s">
        <v>2653</v>
      </c>
      <c r="C1795" s="23" t="s">
        <v>2654</v>
      </c>
      <c r="D1795" s="10">
        <v>4.5</v>
      </c>
      <c r="E1795" s="11">
        <v>1.0</v>
      </c>
      <c r="F1795" s="10">
        <v>4.0</v>
      </c>
      <c r="G1795" s="11">
        <f t="shared" si="657"/>
        <v>-1</v>
      </c>
      <c r="H1795" s="11">
        <f t="shared" si="2"/>
        <v>241.835</v>
      </c>
      <c r="I1795" s="11">
        <v>3.35</v>
      </c>
      <c r="J1795" s="18"/>
      <c r="K1795" s="11">
        <f t="shared" si="658"/>
        <v>-1</v>
      </c>
      <c r="L1795" s="11">
        <f t="shared" si="4"/>
        <v>247.8049375</v>
      </c>
      <c r="M1795" s="12"/>
      <c r="N1795" s="32"/>
      <c r="O1795" s="12"/>
      <c r="P1795" s="12"/>
      <c r="Q1795" s="12"/>
      <c r="R1795" s="12"/>
      <c r="S1795" s="12"/>
      <c r="T1795" s="12"/>
    </row>
    <row r="1796">
      <c r="A1796" s="31">
        <v>43283.0</v>
      </c>
      <c r="B1796" s="11" t="s">
        <v>2655</v>
      </c>
      <c r="C1796" s="23" t="s">
        <v>2656</v>
      </c>
      <c r="D1796" s="10">
        <v>3.75</v>
      </c>
      <c r="E1796" s="11">
        <v>1.0</v>
      </c>
      <c r="F1796" s="10">
        <v>1.0</v>
      </c>
      <c r="G1796" s="11">
        <f>E1796*(D1796-1)</f>
        <v>2.75</v>
      </c>
      <c r="H1796" s="11">
        <f t="shared" si="2"/>
        <v>244.585</v>
      </c>
      <c r="I1796" s="11">
        <v>3.45</v>
      </c>
      <c r="J1796" s="18"/>
      <c r="K1796" s="11">
        <f>E1796*(I1796-1)*0.95</f>
        <v>2.3275</v>
      </c>
      <c r="L1796" s="11">
        <f t="shared" si="4"/>
        <v>250.1324375</v>
      </c>
      <c r="M1796" s="12"/>
      <c r="N1796" s="32"/>
      <c r="O1796" s="12"/>
      <c r="P1796" s="12"/>
      <c r="Q1796" s="12"/>
      <c r="R1796" s="12"/>
      <c r="S1796" s="12"/>
      <c r="T1796" s="12"/>
    </row>
    <row r="1797">
      <c r="A1797" s="31">
        <v>43284.0</v>
      </c>
      <c r="B1797" s="11" t="s">
        <v>1878</v>
      </c>
      <c r="C1797" s="23" t="s">
        <v>2657</v>
      </c>
      <c r="D1797" s="10">
        <v>4.5</v>
      </c>
      <c r="E1797" s="11">
        <v>1.0</v>
      </c>
      <c r="F1797" s="10">
        <v>4.0</v>
      </c>
      <c r="G1797" s="11">
        <f t="shared" ref="G1797:G1800" si="659">-E1797</f>
        <v>-1</v>
      </c>
      <c r="H1797" s="11">
        <f t="shared" si="2"/>
        <v>243.585</v>
      </c>
      <c r="I1797" s="11">
        <v>11.77</v>
      </c>
      <c r="J1797" s="18"/>
      <c r="K1797" s="11">
        <f t="shared" ref="K1797:K1800" si="660">-E1797</f>
        <v>-1</v>
      </c>
      <c r="L1797" s="11">
        <f t="shared" si="4"/>
        <v>249.1324375</v>
      </c>
      <c r="M1797" s="12"/>
      <c r="N1797" s="32"/>
      <c r="O1797" s="12"/>
      <c r="P1797" s="12"/>
      <c r="Q1797" s="12"/>
      <c r="R1797" s="12"/>
      <c r="S1797" s="12"/>
      <c r="T1797" s="12"/>
    </row>
    <row r="1798">
      <c r="A1798" s="31">
        <v>43284.0</v>
      </c>
      <c r="B1798" s="11" t="s">
        <v>2658</v>
      </c>
      <c r="C1798" s="23" t="s">
        <v>2659</v>
      </c>
      <c r="D1798" s="10">
        <v>4.33</v>
      </c>
      <c r="E1798" s="11">
        <v>1.0</v>
      </c>
      <c r="F1798" s="10">
        <v>5.0</v>
      </c>
      <c r="G1798" s="11">
        <f t="shared" si="659"/>
        <v>-1</v>
      </c>
      <c r="H1798" s="11">
        <f t="shared" si="2"/>
        <v>242.585</v>
      </c>
      <c r="I1798" s="11">
        <v>6.31</v>
      </c>
      <c r="J1798" s="18"/>
      <c r="K1798" s="11">
        <f t="shared" si="660"/>
        <v>-1</v>
      </c>
      <c r="L1798" s="11">
        <f t="shared" si="4"/>
        <v>248.1324375</v>
      </c>
      <c r="M1798" s="12"/>
      <c r="N1798" s="32"/>
      <c r="O1798" s="12"/>
      <c r="P1798" s="12"/>
      <c r="Q1798" s="12"/>
      <c r="R1798" s="12"/>
      <c r="S1798" s="12"/>
      <c r="T1798" s="12"/>
    </row>
    <row r="1799">
      <c r="A1799" s="31">
        <v>43284.0</v>
      </c>
      <c r="B1799" s="11" t="s">
        <v>2658</v>
      </c>
      <c r="C1799" s="23" t="s">
        <v>2660</v>
      </c>
      <c r="D1799" s="10">
        <v>8.0</v>
      </c>
      <c r="E1799" s="11">
        <v>1.0</v>
      </c>
      <c r="F1799" s="10">
        <v>11.0</v>
      </c>
      <c r="G1799" s="11">
        <f t="shared" si="659"/>
        <v>-1</v>
      </c>
      <c r="H1799" s="11">
        <f t="shared" si="2"/>
        <v>241.585</v>
      </c>
      <c r="I1799" s="11">
        <v>12.0</v>
      </c>
      <c r="J1799" s="18"/>
      <c r="K1799" s="11">
        <f t="shared" si="660"/>
        <v>-1</v>
      </c>
      <c r="L1799" s="11">
        <f t="shared" si="4"/>
        <v>247.1324375</v>
      </c>
      <c r="M1799" s="12"/>
      <c r="N1799" s="32"/>
      <c r="O1799" s="12"/>
      <c r="P1799" s="12"/>
      <c r="Q1799" s="12"/>
      <c r="R1799" s="12"/>
      <c r="S1799" s="12"/>
      <c r="T1799" s="12"/>
    </row>
    <row r="1800">
      <c r="A1800" s="31">
        <v>43284.0</v>
      </c>
      <c r="B1800" s="11" t="s">
        <v>2334</v>
      </c>
      <c r="C1800" s="23" t="s">
        <v>2661</v>
      </c>
      <c r="D1800" s="10">
        <v>15.0</v>
      </c>
      <c r="E1800" s="11">
        <v>1.0</v>
      </c>
      <c r="F1800" s="10">
        <v>4.0</v>
      </c>
      <c r="G1800" s="11">
        <f t="shared" si="659"/>
        <v>-1</v>
      </c>
      <c r="H1800" s="11">
        <f t="shared" si="2"/>
        <v>240.585</v>
      </c>
      <c r="I1800" s="11">
        <v>9.69</v>
      </c>
      <c r="J1800" s="18"/>
      <c r="K1800" s="11">
        <f t="shared" si="660"/>
        <v>-1</v>
      </c>
      <c r="L1800" s="11">
        <f t="shared" si="4"/>
        <v>246.1324375</v>
      </c>
      <c r="M1800" s="12"/>
      <c r="N1800" s="32"/>
      <c r="O1800" s="12"/>
      <c r="P1800" s="12"/>
      <c r="Q1800" s="12"/>
      <c r="R1800" s="12"/>
      <c r="S1800" s="12"/>
      <c r="T1800" s="12"/>
    </row>
    <row r="1801">
      <c r="A1801" s="31">
        <v>43284.0</v>
      </c>
      <c r="B1801" s="11" t="s">
        <v>2662</v>
      </c>
      <c r="C1801" s="23" t="s">
        <v>2663</v>
      </c>
      <c r="D1801" s="10">
        <v>11.0</v>
      </c>
      <c r="E1801" s="11">
        <v>1.0</v>
      </c>
      <c r="F1801" s="10">
        <v>1.0</v>
      </c>
      <c r="G1801" s="11">
        <f>((E1801/2)*(D1801-1))+((E1801/2)*((D1801-1)/4))</f>
        <v>6.25</v>
      </c>
      <c r="H1801" s="11">
        <f t="shared" si="2"/>
        <v>246.835</v>
      </c>
      <c r="I1801" s="11">
        <v>6.6</v>
      </c>
      <c r="J1801" s="18"/>
      <c r="K1801" s="11">
        <f>(((E1801/2)*(I1801-1))+((E1801/2)*((I1801-1)/4))*0.95)</f>
        <v>3.465</v>
      </c>
      <c r="L1801" s="11">
        <f t="shared" si="4"/>
        <v>249.5974375</v>
      </c>
      <c r="M1801" s="12"/>
      <c r="N1801" s="32"/>
      <c r="O1801" s="12"/>
      <c r="P1801" s="12"/>
      <c r="Q1801" s="12"/>
      <c r="R1801" s="12"/>
      <c r="S1801" s="12"/>
      <c r="T1801" s="12"/>
    </row>
    <row r="1802">
      <c r="A1802" s="31">
        <v>43284.0</v>
      </c>
      <c r="B1802" s="11" t="s">
        <v>2662</v>
      </c>
      <c r="C1802" s="23" t="s">
        <v>2664</v>
      </c>
      <c r="D1802" s="10">
        <v>3.5</v>
      </c>
      <c r="E1802" s="11">
        <v>1.0</v>
      </c>
      <c r="F1802" s="10">
        <v>2.0</v>
      </c>
      <c r="G1802" s="11">
        <f>-E1802</f>
        <v>-1</v>
      </c>
      <c r="H1802" s="11">
        <f t="shared" si="2"/>
        <v>245.835</v>
      </c>
      <c r="I1802" s="11">
        <v>3.45</v>
      </c>
      <c r="J1802" s="18"/>
      <c r="K1802" s="11">
        <f>-E1802</f>
        <v>-1</v>
      </c>
      <c r="L1802" s="11">
        <f t="shared" si="4"/>
        <v>248.5974375</v>
      </c>
      <c r="M1802" s="12"/>
      <c r="N1802" s="32"/>
      <c r="O1802" s="12"/>
      <c r="P1802" s="12"/>
      <c r="Q1802" s="12"/>
      <c r="R1802" s="12"/>
      <c r="S1802" s="12"/>
      <c r="T1802" s="12"/>
    </row>
    <row r="1803">
      <c r="A1803" s="31">
        <v>43284.0</v>
      </c>
      <c r="B1803" s="11" t="s">
        <v>2662</v>
      </c>
      <c r="C1803" s="23" t="s">
        <v>2665</v>
      </c>
      <c r="D1803" s="10">
        <v>6.5</v>
      </c>
      <c r="E1803" s="11">
        <v>1.0</v>
      </c>
      <c r="F1803" s="10">
        <v>3.0</v>
      </c>
      <c r="G1803" s="11">
        <f>((E1803/2)*((D1803-1)/4))-(E1803/2)</f>
        <v>0.1875</v>
      </c>
      <c r="H1803" s="11">
        <f t="shared" si="2"/>
        <v>246.0225</v>
      </c>
      <c r="I1803" s="11">
        <v>8.79</v>
      </c>
      <c r="J1803" s="18"/>
      <c r="K1803" s="11">
        <f>(((E1803/2)*((I1803-1)/4))*0.95)-(E1803/2)</f>
        <v>0.4250625</v>
      </c>
      <c r="L1803" s="11">
        <f t="shared" si="4"/>
        <v>249.0225</v>
      </c>
      <c r="M1803" s="12"/>
      <c r="N1803" s="32"/>
      <c r="O1803" s="12"/>
      <c r="P1803" s="12"/>
      <c r="Q1803" s="12"/>
      <c r="R1803" s="12"/>
      <c r="S1803" s="12"/>
      <c r="T1803" s="12"/>
    </row>
    <row r="1804">
      <c r="A1804" s="31">
        <v>43284.0</v>
      </c>
      <c r="B1804" s="11" t="s">
        <v>2338</v>
      </c>
      <c r="C1804" s="23" t="s">
        <v>2666</v>
      </c>
      <c r="D1804" s="10">
        <v>2.2</v>
      </c>
      <c r="E1804" s="11">
        <v>1.0</v>
      </c>
      <c r="F1804" s="10">
        <v>2.0</v>
      </c>
      <c r="G1804" s="11">
        <f>-E1804</f>
        <v>-1</v>
      </c>
      <c r="H1804" s="11">
        <f t="shared" si="2"/>
        <v>245.0225</v>
      </c>
      <c r="I1804" s="11">
        <v>1.7</v>
      </c>
      <c r="J1804" s="18"/>
      <c r="K1804" s="11">
        <f>-E1804</f>
        <v>-1</v>
      </c>
      <c r="L1804" s="11">
        <f t="shared" si="4"/>
        <v>248.0225</v>
      </c>
      <c r="M1804" s="12"/>
      <c r="N1804" s="32"/>
      <c r="O1804" s="12"/>
      <c r="P1804" s="12"/>
      <c r="Q1804" s="12"/>
      <c r="R1804" s="12"/>
      <c r="S1804" s="12"/>
      <c r="T1804" s="12"/>
    </row>
    <row r="1805">
      <c r="A1805" s="31">
        <v>43285.0</v>
      </c>
      <c r="B1805" s="11" t="s">
        <v>2667</v>
      </c>
      <c r="C1805" s="23" t="s">
        <v>2668</v>
      </c>
      <c r="D1805" s="10">
        <v>3.75</v>
      </c>
      <c r="E1805" s="11">
        <v>1.0</v>
      </c>
      <c r="F1805" s="10">
        <v>1.0</v>
      </c>
      <c r="G1805" s="11">
        <f>E1805*(D1805-1)</f>
        <v>2.75</v>
      </c>
      <c r="H1805" s="11">
        <f t="shared" si="2"/>
        <v>247.7725</v>
      </c>
      <c r="I1805" s="11">
        <v>3.3</v>
      </c>
      <c r="J1805" s="18"/>
      <c r="K1805" s="11">
        <f>E1805*(I1805-1)*0.95</f>
        <v>2.185</v>
      </c>
      <c r="L1805" s="11">
        <f t="shared" si="4"/>
        <v>250.2075</v>
      </c>
      <c r="M1805" s="12"/>
      <c r="N1805" s="32"/>
      <c r="O1805" s="12"/>
      <c r="P1805" s="12"/>
      <c r="Q1805" s="12"/>
      <c r="R1805" s="12"/>
      <c r="S1805" s="12"/>
      <c r="T1805" s="12"/>
    </row>
    <row r="1806">
      <c r="A1806" s="31">
        <v>43285.0</v>
      </c>
      <c r="B1806" s="11" t="s">
        <v>2667</v>
      </c>
      <c r="C1806" s="23" t="s">
        <v>2669</v>
      </c>
      <c r="D1806" s="10">
        <v>13.0</v>
      </c>
      <c r="E1806" s="11">
        <v>1.0</v>
      </c>
      <c r="F1806" s="10">
        <v>6.0</v>
      </c>
      <c r="G1806" s="11">
        <f t="shared" ref="G1806:G1808" si="661">-E1806</f>
        <v>-1</v>
      </c>
      <c r="H1806" s="11">
        <f t="shared" si="2"/>
        <v>246.7725</v>
      </c>
      <c r="I1806" s="11">
        <v>12.24</v>
      </c>
      <c r="J1806" s="18"/>
      <c r="K1806" s="11">
        <f t="shared" ref="K1806:K1808" si="662">-E1806</f>
        <v>-1</v>
      </c>
      <c r="L1806" s="11">
        <f t="shared" si="4"/>
        <v>249.2075</v>
      </c>
      <c r="M1806" s="12"/>
      <c r="N1806" s="32"/>
      <c r="O1806" s="12"/>
      <c r="P1806" s="12"/>
      <c r="Q1806" s="12"/>
      <c r="R1806" s="12"/>
      <c r="S1806" s="12"/>
      <c r="T1806" s="12"/>
    </row>
    <row r="1807">
      <c r="A1807" s="31">
        <v>43285.0</v>
      </c>
      <c r="B1807" s="11" t="s">
        <v>2670</v>
      </c>
      <c r="C1807" s="23" t="s">
        <v>2671</v>
      </c>
      <c r="D1807" s="10">
        <v>4.5</v>
      </c>
      <c r="E1807" s="11">
        <v>1.0</v>
      </c>
      <c r="F1807" s="10">
        <v>2.0</v>
      </c>
      <c r="G1807" s="11">
        <f t="shared" si="661"/>
        <v>-1</v>
      </c>
      <c r="H1807" s="11">
        <f t="shared" si="2"/>
        <v>245.7725</v>
      </c>
      <c r="I1807" s="11">
        <v>4.9</v>
      </c>
      <c r="J1807" s="18"/>
      <c r="K1807" s="11">
        <f t="shared" si="662"/>
        <v>-1</v>
      </c>
      <c r="L1807" s="11">
        <f t="shared" si="4"/>
        <v>248.2075</v>
      </c>
      <c r="M1807" s="12"/>
      <c r="N1807" s="32"/>
      <c r="O1807" s="12"/>
      <c r="P1807" s="12"/>
      <c r="Q1807" s="12"/>
      <c r="R1807" s="12"/>
      <c r="S1807" s="12"/>
      <c r="T1807" s="12"/>
    </row>
    <row r="1808">
      <c r="A1808" s="31">
        <v>43285.0</v>
      </c>
      <c r="B1808" s="11" t="s">
        <v>2670</v>
      </c>
      <c r="C1808" s="23" t="s">
        <v>2672</v>
      </c>
      <c r="D1808" s="10">
        <v>9.0</v>
      </c>
      <c r="E1808" s="11">
        <v>1.0</v>
      </c>
      <c r="F1808" s="10">
        <v>4.0</v>
      </c>
      <c r="G1808" s="11">
        <f t="shared" si="661"/>
        <v>-1</v>
      </c>
      <c r="H1808" s="11">
        <f t="shared" si="2"/>
        <v>244.7725</v>
      </c>
      <c r="I1808" s="11">
        <v>5.8</v>
      </c>
      <c r="J1808" s="18"/>
      <c r="K1808" s="11">
        <f t="shared" si="662"/>
        <v>-1</v>
      </c>
      <c r="L1808" s="11">
        <f t="shared" si="4"/>
        <v>247.2075</v>
      </c>
      <c r="M1808" s="12"/>
      <c r="N1808" s="32"/>
      <c r="O1808" s="12"/>
      <c r="P1808" s="12"/>
      <c r="Q1808" s="12"/>
      <c r="R1808" s="12"/>
      <c r="S1808" s="12"/>
      <c r="T1808" s="12"/>
    </row>
    <row r="1809">
      <c r="A1809" s="31">
        <v>43285.0</v>
      </c>
      <c r="B1809" s="11" t="s">
        <v>2309</v>
      </c>
      <c r="C1809" s="23" t="s">
        <v>2673</v>
      </c>
      <c r="D1809" s="10">
        <v>15.0</v>
      </c>
      <c r="E1809" s="11">
        <v>1.0</v>
      </c>
      <c r="F1809" s="10">
        <v>2.0</v>
      </c>
      <c r="G1809" s="11">
        <f t="shared" ref="G1809:G1812" si="663">((E1809/2)*((D1809-1)/4))-(E1809/2)</f>
        <v>1.25</v>
      </c>
      <c r="H1809" s="11">
        <f t="shared" si="2"/>
        <v>246.0225</v>
      </c>
      <c r="I1809" s="11">
        <v>7.08</v>
      </c>
      <c r="J1809" s="18"/>
      <c r="K1809" s="11">
        <f t="shared" ref="K1809:K1812" si="664">(((E1809/2)*((I1809-1)/4))*0.95)-(E1809/2)</f>
        <v>0.222</v>
      </c>
      <c r="L1809" s="11">
        <f t="shared" si="4"/>
        <v>247.4295</v>
      </c>
      <c r="M1809" s="12"/>
      <c r="N1809" s="32"/>
      <c r="O1809" s="12"/>
      <c r="P1809" s="12"/>
      <c r="Q1809" s="12"/>
      <c r="R1809" s="12"/>
      <c r="S1809" s="12"/>
      <c r="T1809" s="12"/>
    </row>
    <row r="1810">
      <c r="A1810" s="31">
        <v>43285.0</v>
      </c>
      <c r="B1810" s="11" t="s">
        <v>2674</v>
      </c>
      <c r="C1810" s="23" t="s">
        <v>2675</v>
      </c>
      <c r="D1810" s="10">
        <v>13.0</v>
      </c>
      <c r="E1810" s="11">
        <v>1.0</v>
      </c>
      <c r="F1810" s="10">
        <v>3.0</v>
      </c>
      <c r="G1810" s="11">
        <f t="shared" si="663"/>
        <v>1</v>
      </c>
      <c r="H1810" s="11">
        <f t="shared" si="2"/>
        <v>247.0225</v>
      </c>
      <c r="I1810" s="11">
        <v>10.77</v>
      </c>
      <c r="J1810" s="18"/>
      <c r="K1810" s="11">
        <f t="shared" si="664"/>
        <v>0.6601875</v>
      </c>
      <c r="L1810" s="11">
        <f t="shared" si="4"/>
        <v>248.0896875</v>
      </c>
      <c r="M1810" s="12"/>
      <c r="N1810" s="32"/>
      <c r="O1810" s="12"/>
      <c r="P1810" s="12"/>
      <c r="Q1810" s="12"/>
      <c r="R1810" s="12"/>
      <c r="S1810" s="12"/>
      <c r="T1810" s="12"/>
    </row>
    <row r="1811">
      <c r="A1811" s="31">
        <v>43285.0</v>
      </c>
      <c r="B1811" s="11" t="s">
        <v>2676</v>
      </c>
      <c r="C1811" s="23" t="s">
        <v>2677</v>
      </c>
      <c r="D1811" s="10">
        <v>7.0</v>
      </c>
      <c r="E1811" s="11">
        <v>1.0</v>
      </c>
      <c r="F1811" s="10">
        <v>2.0</v>
      </c>
      <c r="G1811" s="11">
        <f t="shared" si="663"/>
        <v>0.25</v>
      </c>
      <c r="H1811" s="11">
        <f t="shared" si="2"/>
        <v>247.2725</v>
      </c>
      <c r="I1811" s="11">
        <v>7.58</v>
      </c>
      <c r="J1811" s="18"/>
      <c r="K1811" s="11">
        <f t="shared" si="664"/>
        <v>0.281375</v>
      </c>
      <c r="L1811" s="11">
        <f t="shared" si="4"/>
        <v>248.3710625</v>
      </c>
      <c r="M1811" s="12"/>
      <c r="N1811" s="32"/>
      <c r="O1811" s="12"/>
      <c r="P1811" s="12"/>
      <c r="Q1811" s="12"/>
      <c r="R1811" s="12"/>
      <c r="S1811" s="12"/>
      <c r="T1811" s="12"/>
    </row>
    <row r="1812">
      <c r="A1812" s="31">
        <v>43285.0</v>
      </c>
      <c r="B1812" s="11" t="s">
        <v>2678</v>
      </c>
      <c r="C1812" s="23" t="s">
        <v>2679</v>
      </c>
      <c r="D1812" s="10">
        <v>7.0</v>
      </c>
      <c r="E1812" s="11">
        <v>1.0</v>
      </c>
      <c r="F1812" s="10">
        <v>2.0</v>
      </c>
      <c r="G1812" s="11">
        <f t="shared" si="663"/>
        <v>0.25</v>
      </c>
      <c r="H1812" s="11">
        <f t="shared" si="2"/>
        <v>247.5225</v>
      </c>
      <c r="I1812" s="11">
        <v>9.77</v>
      </c>
      <c r="J1812" s="18"/>
      <c r="K1812" s="11">
        <f t="shared" si="664"/>
        <v>0.5414375</v>
      </c>
      <c r="L1812" s="11">
        <f t="shared" si="4"/>
        <v>248.9125</v>
      </c>
      <c r="M1812" s="12"/>
      <c r="N1812" s="32"/>
      <c r="O1812" s="12"/>
      <c r="P1812" s="12"/>
      <c r="Q1812" s="12"/>
      <c r="R1812" s="12"/>
      <c r="S1812" s="12"/>
      <c r="T1812" s="12"/>
    </row>
    <row r="1813">
      <c r="A1813" s="31">
        <v>43285.0</v>
      </c>
      <c r="B1813" s="11" t="s">
        <v>2680</v>
      </c>
      <c r="C1813" s="23" t="s">
        <v>2681</v>
      </c>
      <c r="D1813" s="10">
        <v>7.5</v>
      </c>
      <c r="E1813" s="11">
        <v>1.0</v>
      </c>
      <c r="F1813" s="10">
        <v>5.0</v>
      </c>
      <c r="G1813" s="11">
        <f t="shared" ref="G1813:G1814" si="665">-E1813</f>
        <v>-1</v>
      </c>
      <c r="H1813" s="11">
        <f t="shared" si="2"/>
        <v>246.5225</v>
      </c>
      <c r="I1813" s="11">
        <v>10.5</v>
      </c>
      <c r="J1813" s="18"/>
      <c r="K1813" s="11">
        <f t="shared" ref="K1813:K1814" si="666">-E1813</f>
        <v>-1</v>
      </c>
      <c r="L1813" s="11">
        <f t="shared" si="4"/>
        <v>247.9125</v>
      </c>
      <c r="M1813" s="12"/>
      <c r="N1813" s="32"/>
      <c r="O1813" s="12"/>
      <c r="P1813" s="12"/>
      <c r="Q1813" s="12"/>
      <c r="R1813" s="12"/>
      <c r="S1813" s="12"/>
      <c r="T1813" s="12"/>
    </row>
    <row r="1814">
      <c r="A1814" s="31">
        <v>43285.0</v>
      </c>
      <c r="B1814" s="11" t="s">
        <v>2680</v>
      </c>
      <c r="C1814" s="23" t="s">
        <v>2682</v>
      </c>
      <c r="D1814" s="10">
        <v>3.75</v>
      </c>
      <c r="E1814" s="11">
        <v>1.0</v>
      </c>
      <c r="F1814" s="10">
        <v>7.0</v>
      </c>
      <c r="G1814" s="11">
        <f t="shared" si="665"/>
        <v>-1</v>
      </c>
      <c r="H1814" s="11">
        <f t="shared" si="2"/>
        <v>245.5225</v>
      </c>
      <c r="I1814" s="11">
        <v>4.41</v>
      </c>
      <c r="J1814" s="18"/>
      <c r="K1814" s="11">
        <f t="shared" si="666"/>
        <v>-1</v>
      </c>
      <c r="L1814" s="11">
        <f t="shared" si="4"/>
        <v>246.9125</v>
      </c>
      <c r="M1814" s="12"/>
      <c r="N1814" s="32"/>
      <c r="O1814" s="12"/>
      <c r="P1814" s="12"/>
      <c r="Q1814" s="12"/>
      <c r="R1814" s="12"/>
      <c r="S1814" s="12"/>
      <c r="T1814" s="12"/>
    </row>
    <row r="1815">
      <c r="A1815" s="31">
        <v>43285.0</v>
      </c>
      <c r="B1815" s="11" t="s">
        <v>2683</v>
      </c>
      <c r="C1815" s="23" t="s">
        <v>2684</v>
      </c>
      <c r="D1815" s="10">
        <v>6.0</v>
      </c>
      <c r="E1815" s="11">
        <v>1.0</v>
      </c>
      <c r="F1815" s="10">
        <v>3.0</v>
      </c>
      <c r="G1815" s="11">
        <f>((E1815/2)*((D1815-1)/4))-(E1815/2)</f>
        <v>0.125</v>
      </c>
      <c r="H1815" s="11">
        <f t="shared" si="2"/>
        <v>245.6475</v>
      </c>
      <c r="I1815" s="11">
        <v>6.2</v>
      </c>
      <c r="J1815" s="18"/>
      <c r="K1815" s="11">
        <f>(((E1815/2)*((I1815-1)/4))*0.95)-(E1815/2)</f>
        <v>0.1175</v>
      </c>
      <c r="L1815" s="11">
        <f t="shared" si="4"/>
        <v>247.03</v>
      </c>
      <c r="M1815" s="12"/>
      <c r="N1815" s="32"/>
      <c r="O1815" s="12"/>
      <c r="P1815" s="12"/>
      <c r="Q1815" s="12"/>
      <c r="R1815" s="12"/>
      <c r="S1815" s="12"/>
      <c r="T1815" s="12"/>
    </row>
    <row r="1816">
      <c r="A1816" s="31">
        <v>43285.0</v>
      </c>
      <c r="B1816" s="11" t="s">
        <v>2685</v>
      </c>
      <c r="C1816" s="23" t="s">
        <v>2686</v>
      </c>
      <c r="D1816" s="10">
        <v>13.0</v>
      </c>
      <c r="E1816" s="11">
        <v>1.0</v>
      </c>
      <c r="F1816" s="10">
        <v>6.0</v>
      </c>
      <c r="G1816" s="11">
        <f t="shared" ref="G1816:G1818" si="667">-E1816</f>
        <v>-1</v>
      </c>
      <c r="H1816" s="11">
        <f t="shared" si="2"/>
        <v>244.6475</v>
      </c>
      <c r="I1816" s="11">
        <v>15.5</v>
      </c>
      <c r="J1816" s="18"/>
      <c r="K1816" s="11">
        <f t="shared" ref="K1816:K1818" si="668">-E1816</f>
        <v>-1</v>
      </c>
      <c r="L1816" s="11">
        <f t="shared" si="4"/>
        <v>246.03</v>
      </c>
      <c r="M1816" s="12"/>
      <c r="N1816" s="32"/>
      <c r="O1816" s="12"/>
      <c r="P1816" s="12"/>
      <c r="Q1816" s="12"/>
      <c r="R1816" s="12"/>
      <c r="S1816" s="12"/>
      <c r="T1816" s="12"/>
    </row>
    <row r="1817">
      <c r="A1817" s="31">
        <v>43285.0</v>
      </c>
      <c r="B1817" s="11" t="s">
        <v>2687</v>
      </c>
      <c r="C1817" s="23" t="s">
        <v>2688</v>
      </c>
      <c r="D1817" s="10">
        <v>15.0</v>
      </c>
      <c r="E1817" s="11">
        <v>1.0</v>
      </c>
      <c r="F1817" s="10">
        <v>11.0</v>
      </c>
      <c r="G1817" s="11">
        <f t="shared" si="667"/>
        <v>-1</v>
      </c>
      <c r="H1817" s="11">
        <f t="shared" si="2"/>
        <v>243.6475</v>
      </c>
      <c r="I1817" s="11">
        <v>14.5</v>
      </c>
      <c r="J1817" s="18"/>
      <c r="K1817" s="11">
        <f t="shared" si="668"/>
        <v>-1</v>
      </c>
      <c r="L1817" s="11">
        <f t="shared" si="4"/>
        <v>245.03</v>
      </c>
      <c r="M1817" s="12"/>
      <c r="N1817" s="32"/>
      <c r="O1817" s="12"/>
      <c r="P1817" s="12"/>
      <c r="Q1817" s="12"/>
      <c r="R1817" s="12"/>
      <c r="S1817" s="12"/>
      <c r="T1817" s="12"/>
    </row>
    <row r="1818">
      <c r="A1818" s="31">
        <v>43286.0</v>
      </c>
      <c r="B1818" s="11" t="s">
        <v>2272</v>
      </c>
      <c r="C1818" s="23" t="s">
        <v>2689</v>
      </c>
      <c r="D1818" s="10">
        <v>4.0</v>
      </c>
      <c r="E1818" s="11">
        <v>1.0</v>
      </c>
      <c r="F1818" s="10">
        <v>8.0</v>
      </c>
      <c r="G1818" s="11">
        <f t="shared" si="667"/>
        <v>-1</v>
      </c>
      <c r="H1818" s="11">
        <f t="shared" si="2"/>
        <v>242.6475</v>
      </c>
      <c r="I1818" s="11">
        <v>5.1</v>
      </c>
      <c r="J1818" s="18"/>
      <c r="K1818" s="11">
        <f t="shared" si="668"/>
        <v>-1</v>
      </c>
      <c r="L1818" s="11">
        <f t="shared" si="4"/>
        <v>244.03</v>
      </c>
      <c r="M1818" s="12"/>
      <c r="N1818" s="32"/>
      <c r="O1818" s="12"/>
      <c r="P1818" s="12"/>
      <c r="Q1818" s="12"/>
      <c r="R1818" s="12"/>
      <c r="S1818" s="12"/>
      <c r="T1818" s="12"/>
    </row>
    <row r="1819">
      <c r="A1819" s="31">
        <v>43286.0</v>
      </c>
      <c r="B1819" s="11" t="s">
        <v>2690</v>
      </c>
      <c r="C1819" s="23" t="s">
        <v>2448</v>
      </c>
      <c r="D1819" s="10">
        <v>2.1</v>
      </c>
      <c r="E1819" s="11">
        <v>1.0</v>
      </c>
      <c r="F1819" s="10">
        <v>1.0</v>
      </c>
      <c r="G1819" s="11">
        <f>E1819*(D1819-1)</f>
        <v>1.1</v>
      </c>
      <c r="H1819" s="11">
        <f t="shared" si="2"/>
        <v>243.7475</v>
      </c>
      <c r="I1819" s="11">
        <v>1.97</v>
      </c>
      <c r="J1819" s="18"/>
      <c r="K1819" s="11">
        <f>E1819*(I1819-1)*0.95</f>
        <v>0.9215</v>
      </c>
      <c r="L1819" s="11">
        <f t="shared" si="4"/>
        <v>244.9515</v>
      </c>
      <c r="M1819" s="12"/>
      <c r="N1819" s="32"/>
      <c r="O1819" s="12"/>
      <c r="P1819" s="12"/>
      <c r="Q1819" s="12"/>
      <c r="R1819" s="12"/>
      <c r="S1819" s="12"/>
      <c r="T1819" s="12"/>
    </row>
    <row r="1820">
      <c r="A1820" s="31">
        <v>43286.0</v>
      </c>
      <c r="B1820" s="11" t="s">
        <v>1713</v>
      </c>
      <c r="C1820" s="23" t="s">
        <v>1084</v>
      </c>
      <c r="D1820" s="10">
        <v>8.5</v>
      </c>
      <c r="E1820" s="11">
        <v>1.0</v>
      </c>
      <c r="F1820" s="10">
        <v>4.0</v>
      </c>
      <c r="G1820" s="11">
        <f t="shared" ref="G1820:G1821" si="669">-E1820</f>
        <v>-1</v>
      </c>
      <c r="H1820" s="11">
        <f t="shared" si="2"/>
        <v>242.7475</v>
      </c>
      <c r="I1820" s="11">
        <v>11.0</v>
      </c>
      <c r="J1820" s="18"/>
      <c r="K1820" s="11">
        <f t="shared" ref="K1820:K1821" si="670">-E1820</f>
        <v>-1</v>
      </c>
      <c r="L1820" s="11">
        <f t="shared" si="4"/>
        <v>243.9515</v>
      </c>
      <c r="M1820" s="12"/>
      <c r="N1820" s="32"/>
      <c r="O1820" s="12"/>
      <c r="P1820" s="12"/>
      <c r="Q1820" s="12"/>
      <c r="R1820" s="12"/>
      <c r="S1820" s="12"/>
      <c r="T1820" s="12"/>
    </row>
    <row r="1821">
      <c r="A1821" s="31">
        <v>43286.0</v>
      </c>
      <c r="B1821" s="11" t="s">
        <v>2691</v>
      </c>
      <c r="C1821" s="23" t="s">
        <v>2692</v>
      </c>
      <c r="D1821" s="10">
        <v>7.0</v>
      </c>
      <c r="E1821" s="11">
        <v>1.0</v>
      </c>
      <c r="F1821" s="10">
        <v>4.0</v>
      </c>
      <c r="G1821" s="11">
        <f t="shared" si="669"/>
        <v>-1</v>
      </c>
      <c r="H1821" s="11">
        <f t="shared" si="2"/>
        <v>241.7475</v>
      </c>
      <c r="I1821" s="11">
        <v>7.0</v>
      </c>
      <c r="J1821" s="18"/>
      <c r="K1821" s="11">
        <f t="shared" si="670"/>
        <v>-1</v>
      </c>
      <c r="L1821" s="11">
        <f t="shared" si="4"/>
        <v>242.9515</v>
      </c>
      <c r="M1821" s="12"/>
      <c r="N1821" s="32"/>
      <c r="O1821" s="12"/>
      <c r="P1821" s="12"/>
      <c r="Q1821" s="12"/>
      <c r="R1821" s="12"/>
      <c r="S1821" s="12"/>
      <c r="T1821" s="12"/>
    </row>
    <row r="1822">
      <c r="A1822" s="31">
        <v>43286.0</v>
      </c>
      <c r="B1822" s="11" t="s">
        <v>2522</v>
      </c>
      <c r="C1822" s="23" t="s">
        <v>2693</v>
      </c>
      <c r="D1822" s="10">
        <v>5.0</v>
      </c>
      <c r="E1822" s="11">
        <v>1.0</v>
      </c>
      <c r="F1822" s="10">
        <v>1.0</v>
      </c>
      <c r="G1822" s="11">
        <f>((E1822/2)*(D1822-1))+((E1822/2)*((D1822-1)/4))</f>
        <v>2.5</v>
      </c>
      <c r="H1822" s="11">
        <f t="shared" si="2"/>
        <v>244.2475</v>
      </c>
      <c r="I1822" s="11">
        <v>6.21</v>
      </c>
      <c r="J1822" s="18"/>
      <c r="K1822" s="11">
        <f>(((E1822/2)*(I1822-1))+((E1822/2)*((I1822-1)/4))*0.95)</f>
        <v>3.2236875</v>
      </c>
      <c r="L1822" s="11">
        <f t="shared" si="4"/>
        <v>246.1751875</v>
      </c>
      <c r="M1822" s="12"/>
      <c r="N1822" s="32"/>
      <c r="O1822" s="12"/>
      <c r="P1822" s="12"/>
      <c r="Q1822" s="12"/>
      <c r="R1822" s="12"/>
      <c r="S1822" s="12"/>
      <c r="T1822" s="12"/>
    </row>
    <row r="1823">
      <c r="A1823" s="31">
        <v>43286.0</v>
      </c>
      <c r="B1823" s="11" t="s">
        <v>1986</v>
      </c>
      <c r="C1823" s="23" t="s">
        <v>2694</v>
      </c>
      <c r="D1823" s="10">
        <v>3.75</v>
      </c>
      <c r="E1823" s="11">
        <v>1.0</v>
      </c>
      <c r="F1823" s="10">
        <v>7.0</v>
      </c>
      <c r="G1823" s="11">
        <f t="shared" ref="G1823:G1824" si="671">-E1823</f>
        <v>-1</v>
      </c>
      <c r="H1823" s="11">
        <f t="shared" si="2"/>
        <v>243.2475</v>
      </c>
      <c r="I1823" s="11">
        <v>4.19</v>
      </c>
      <c r="J1823" s="18"/>
      <c r="K1823" s="11">
        <f t="shared" ref="K1823:K1824" si="672">-E1823</f>
        <v>-1</v>
      </c>
      <c r="L1823" s="11">
        <f t="shared" si="4"/>
        <v>245.1751875</v>
      </c>
      <c r="M1823" s="12"/>
      <c r="N1823" s="32"/>
      <c r="O1823" s="12"/>
      <c r="P1823" s="12"/>
      <c r="Q1823" s="12"/>
      <c r="R1823" s="12"/>
      <c r="S1823" s="12"/>
      <c r="T1823" s="12"/>
    </row>
    <row r="1824">
      <c r="A1824" s="31">
        <v>43286.0</v>
      </c>
      <c r="B1824" s="11" t="s">
        <v>2695</v>
      </c>
      <c r="C1824" s="23" t="s">
        <v>2696</v>
      </c>
      <c r="D1824" s="10">
        <v>4.5</v>
      </c>
      <c r="E1824" s="11">
        <v>1.0</v>
      </c>
      <c r="F1824" s="10">
        <v>2.0</v>
      </c>
      <c r="G1824" s="11">
        <f t="shared" si="671"/>
        <v>-1</v>
      </c>
      <c r="H1824" s="11">
        <f t="shared" si="2"/>
        <v>242.2475</v>
      </c>
      <c r="I1824" s="11">
        <v>4.04</v>
      </c>
      <c r="J1824" s="18"/>
      <c r="K1824" s="11">
        <f t="shared" si="672"/>
        <v>-1</v>
      </c>
      <c r="L1824" s="11">
        <f t="shared" si="4"/>
        <v>244.1751875</v>
      </c>
      <c r="M1824" s="12"/>
      <c r="N1824" s="32"/>
      <c r="O1824" s="12"/>
      <c r="P1824" s="12"/>
      <c r="Q1824" s="12"/>
      <c r="R1824" s="12"/>
      <c r="S1824" s="12"/>
      <c r="T1824" s="12"/>
    </row>
    <row r="1825">
      <c r="A1825" s="31">
        <v>43286.0</v>
      </c>
      <c r="B1825" s="11" t="s">
        <v>2283</v>
      </c>
      <c r="C1825" s="23" t="s">
        <v>2697</v>
      </c>
      <c r="D1825" s="10">
        <v>5.5</v>
      </c>
      <c r="E1825" s="11">
        <v>1.0</v>
      </c>
      <c r="F1825" s="10">
        <v>3.0</v>
      </c>
      <c r="G1825" s="11">
        <f>((E1825/2)*((D1825-1)/4))-(E1825/2)</f>
        <v>0.0625</v>
      </c>
      <c r="H1825" s="11">
        <f t="shared" si="2"/>
        <v>242.31</v>
      </c>
      <c r="I1825" s="11">
        <v>6.44</v>
      </c>
      <c r="J1825" s="18"/>
      <c r="K1825" s="11">
        <f>(((E1825/2)*((I1825-1)/4))*0.95)-(E1825/2)</f>
        <v>0.146</v>
      </c>
      <c r="L1825" s="11">
        <f t="shared" si="4"/>
        <v>244.3211875</v>
      </c>
      <c r="M1825" s="12"/>
      <c r="N1825" s="32"/>
      <c r="O1825" s="12"/>
      <c r="P1825" s="12"/>
      <c r="Q1825" s="12"/>
      <c r="R1825" s="12"/>
      <c r="S1825" s="12"/>
      <c r="T1825" s="12"/>
    </row>
    <row r="1826">
      <c r="A1826" s="31">
        <v>43286.0</v>
      </c>
      <c r="B1826" s="11" t="s">
        <v>2283</v>
      </c>
      <c r="C1826" s="23" t="s">
        <v>2698</v>
      </c>
      <c r="D1826" s="10">
        <v>11.0</v>
      </c>
      <c r="E1826" s="11">
        <v>1.0</v>
      </c>
      <c r="F1826" s="10">
        <v>5.0</v>
      </c>
      <c r="G1826" s="11">
        <f>-E1826</f>
        <v>-1</v>
      </c>
      <c r="H1826" s="11">
        <f t="shared" si="2"/>
        <v>241.31</v>
      </c>
      <c r="I1826" s="11">
        <v>10.5</v>
      </c>
      <c r="J1826" s="18"/>
      <c r="K1826" s="11">
        <f>-E1826</f>
        <v>-1</v>
      </c>
      <c r="L1826" s="11">
        <f t="shared" si="4"/>
        <v>243.3211875</v>
      </c>
      <c r="M1826" s="12"/>
      <c r="N1826" s="32"/>
      <c r="O1826" s="12"/>
      <c r="P1826" s="12"/>
      <c r="Q1826" s="12"/>
      <c r="R1826" s="12"/>
      <c r="S1826" s="12"/>
      <c r="T1826" s="12"/>
    </row>
    <row r="1827">
      <c r="A1827" s="31">
        <v>43286.0</v>
      </c>
      <c r="B1827" s="11" t="s">
        <v>2699</v>
      </c>
      <c r="C1827" s="29" t="s">
        <v>91</v>
      </c>
      <c r="D1827" s="10">
        <v>3.5</v>
      </c>
      <c r="E1827" s="11">
        <v>1.0</v>
      </c>
      <c r="F1827" s="10">
        <v>1.0</v>
      </c>
      <c r="G1827" s="11">
        <f>E1827*(D1827-1)</f>
        <v>2.5</v>
      </c>
      <c r="H1827" s="11">
        <f t="shared" si="2"/>
        <v>243.81</v>
      </c>
      <c r="I1827" s="11">
        <v>2.73</v>
      </c>
      <c r="J1827" s="18"/>
      <c r="K1827" s="11">
        <f>E1827*(I1827-1)*0.95</f>
        <v>1.6435</v>
      </c>
      <c r="L1827" s="11">
        <f t="shared" si="4"/>
        <v>244.9646875</v>
      </c>
      <c r="M1827" s="12"/>
      <c r="N1827" s="32"/>
      <c r="O1827" s="12"/>
      <c r="P1827" s="12"/>
      <c r="Q1827" s="12"/>
      <c r="R1827" s="12"/>
      <c r="S1827" s="12"/>
      <c r="T1827" s="12"/>
    </row>
    <row r="1828">
      <c r="A1828" s="31">
        <v>43286.0</v>
      </c>
      <c r="B1828" s="11" t="s">
        <v>2699</v>
      </c>
      <c r="C1828" s="23" t="s">
        <v>2700</v>
      </c>
      <c r="D1828" s="10">
        <v>5.5</v>
      </c>
      <c r="E1828" s="11">
        <v>1.0</v>
      </c>
      <c r="F1828" s="10">
        <v>2.0</v>
      </c>
      <c r="G1828" s="11">
        <f>((E1828/2)*((D1828-1)/4))-(E1828/2)</f>
        <v>0.0625</v>
      </c>
      <c r="H1828" s="11">
        <f t="shared" si="2"/>
        <v>243.8725</v>
      </c>
      <c r="I1828" s="11">
        <v>7.6</v>
      </c>
      <c r="J1828" s="18"/>
      <c r="K1828" s="11">
        <f>(((E1828/2)*((I1828-1)/4))*0.95)-(E1828/2)</f>
        <v>0.28375</v>
      </c>
      <c r="L1828" s="11">
        <f t="shared" si="4"/>
        <v>245.2484375</v>
      </c>
      <c r="M1828" s="12"/>
      <c r="N1828" s="32"/>
      <c r="O1828" s="12"/>
      <c r="P1828" s="12"/>
      <c r="Q1828" s="12"/>
      <c r="R1828" s="12"/>
      <c r="S1828" s="12"/>
      <c r="T1828" s="12"/>
    </row>
    <row r="1829">
      <c r="A1829" s="31">
        <v>43286.0</v>
      </c>
      <c r="B1829" s="11" t="s">
        <v>2285</v>
      </c>
      <c r="C1829" s="23" t="s">
        <v>2701</v>
      </c>
      <c r="D1829" s="10">
        <v>9.0</v>
      </c>
      <c r="E1829" s="11">
        <v>1.0</v>
      </c>
      <c r="F1829" s="10">
        <v>4.0</v>
      </c>
      <c r="G1829" s="11">
        <f>-E1829</f>
        <v>-1</v>
      </c>
      <c r="H1829" s="11">
        <f t="shared" si="2"/>
        <v>242.8725</v>
      </c>
      <c r="I1829" s="11">
        <v>12.0</v>
      </c>
      <c r="J1829" s="18"/>
      <c r="K1829" s="11">
        <f>-E1829</f>
        <v>-1</v>
      </c>
      <c r="L1829" s="11">
        <f t="shared" si="4"/>
        <v>244.2484375</v>
      </c>
      <c r="M1829" s="12"/>
      <c r="N1829" s="32"/>
      <c r="O1829" s="12"/>
      <c r="P1829" s="12"/>
      <c r="Q1829" s="12"/>
      <c r="R1829" s="12"/>
      <c r="S1829" s="12"/>
      <c r="T1829" s="12"/>
    </row>
    <row r="1830">
      <c r="A1830" s="31">
        <v>43286.0</v>
      </c>
      <c r="B1830" s="11" t="s">
        <v>2287</v>
      </c>
      <c r="C1830" s="23" t="s">
        <v>2702</v>
      </c>
      <c r="D1830" s="10">
        <v>8.0</v>
      </c>
      <c r="E1830" s="11">
        <v>1.0</v>
      </c>
      <c r="F1830" s="10">
        <v>3.0</v>
      </c>
      <c r="G1830" s="11">
        <f t="shared" ref="G1830:G1831" si="673">((E1830/2)*((D1830-1)/4))-(E1830/2)</f>
        <v>0.375</v>
      </c>
      <c r="H1830" s="11">
        <f t="shared" si="2"/>
        <v>243.2475</v>
      </c>
      <c r="I1830" s="11">
        <v>15.0</v>
      </c>
      <c r="J1830" s="18"/>
      <c r="K1830" s="11">
        <f t="shared" ref="K1830:K1831" si="674">(((E1830/2)*((I1830-1)/4))*0.95)-(E1830/2)</f>
        <v>1.1625</v>
      </c>
      <c r="L1830" s="11">
        <f t="shared" si="4"/>
        <v>245.4109375</v>
      </c>
      <c r="M1830" s="12"/>
      <c r="N1830" s="32"/>
      <c r="O1830" s="12"/>
      <c r="P1830" s="12"/>
      <c r="Q1830" s="12"/>
      <c r="R1830" s="12"/>
      <c r="S1830" s="12"/>
      <c r="T1830" s="12"/>
    </row>
    <row r="1831">
      <c r="A1831" s="31">
        <v>43286.0</v>
      </c>
      <c r="B1831" s="11" t="s">
        <v>2703</v>
      </c>
      <c r="C1831" s="23" t="s">
        <v>2704</v>
      </c>
      <c r="D1831" s="10">
        <v>6.0</v>
      </c>
      <c r="E1831" s="11">
        <v>1.0</v>
      </c>
      <c r="F1831" s="10">
        <v>3.0</v>
      </c>
      <c r="G1831" s="11">
        <f t="shared" si="673"/>
        <v>0.125</v>
      </c>
      <c r="H1831" s="11">
        <f t="shared" si="2"/>
        <v>243.3725</v>
      </c>
      <c r="I1831" s="11">
        <v>3.5</v>
      </c>
      <c r="J1831" s="18"/>
      <c r="K1831" s="11">
        <f t="shared" si="674"/>
        <v>-0.203125</v>
      </c>
      <c r="L1831" s="11">
        <f t="shared" si="4"/>
        <v>245.2078125</v>
      </c>
      <c r="M1831" s="12"/>
      <c r="N1831" s="32"/>
      <c r="O1831" s="12"/>
      <c r="P1831" s="12"/>
      <c r="Q1831" s="12"/>
      <c r="R1831" s="12"/>
      <c r="S1831" s="12"/>
      <c r="T1831" s="12"/>
    </row>
    <row r="1832">
      <c r="A1832" s="31">
        <v>43286.0</v>
      </c>
      <c r="B1832" s="11" t="s">
        <v>2703</v>
      </c>
      <c r="C1832" s="23" t="s">
        <v>2705</v>
      </c>
      <c r="D1832" s="10">
        <v>9.0</v>
      </c>
      <c r="E1832" s="11">
        <v>1.0</v>
      </c>
      <c r="F1832" s="10">
        <v>5.0</v>
      </c>
      <c r="G1832" s="11">
        <f t="shared" ref="G1832:G1833" si="675">-E1832</f>
        <v>-1</v>
      </c>
      <c r="H1832" s="11">
        <f t="shared" si="2"/>
        <v>242.3725</v>
      </c>
      <c r="I1832" s="11">
        <v>10.0</v>
      </c>
      <c r="J1832" s="18"/>
      <c r="K1832" s="11">
        <f t="shared" ref="K1832:K1833" si="676">-E1832</f>
        <v>-1</v>
      </c>
      <c r="L1832" s="11">
        <f t="shared" si="4"/>
        <v>244.2078125</v>
      </c>
      <c r="M1832" s="12"/>
      <c r="N1832" s="32"/>
      <c r="O1832" s="12"/>
      <c r="P1832" s="12"/>
      <c r="Q1832" s="12"/>
      <c r="R1832" s="12"/>
      <c r="S1832" s="12"/>
      <c r="T1832" s="12"/>
    </row>
    <row r="1833">
      <c r="A1833" s="31">
        <v>43287.0</v>
      </c>
      <c r="B1833" s="11" t="s">
        <v>2706</v>
      </c>
      <c r="C1833" s="23" t="s">
        <v>2707</v>
      </c>
      <c r="D1833" s="10">
        <v>5.0</v>
      </c>
      <c r="E1833" s="11">
        <v>1.0</v>
      </c>
      <c r="F1833" s="10">
        <v>4.0</v>
      </c>
      <c r="G1833" s="11">
        <f t="shared" si="675"/>
        <v>-1</v>
      </c>
      <c r="H1833" s="11">
        <f t="shared" si="2"/>
        <v>241.3725</v>
      </c>
      <c r="I1833" s="11">
        <v>4.6</v>
      </c>
      <c r="J1833" s="18"/>
      <c r="K1833" s="11">
        <f t="shared" si="676"/>
        <v>-1</v>
      </c>
      <c r="L1833" s="11">
        <f t="shared" si="4"/>
        <v>243.2078125</v>
      </c>
      <c r="M1833" s="12"/>
      <c r="N1833" s="32"/>
      <c r="O1833" s="12"/>
      <c r="P1833" s="12"/>
      <c r="Q1833" s="12"/>
      <c r="R1833" s="12"/>
      <c r="S1833" s="12"/>
      <c r="T1833" s="12"/>
    </row>
    <row r="1834">
      <c r="A1834" s="31">
        <v>43287.0</v>
      </c>
      <c r="B1834" s="11" t="s">
        <v>1735</v>
      </c>
      <c r="C1834" s="23" t="s">
        <v>2708</v>
      </c>
      <c r="D1834" s="10">
        <v>4.0</v>
      </c>
      <c r="E1834" s="11">
        <v>1.0</v>
      </c>
      <c r="F1834" s="10">
        <v>1.0</v>
      </c>
      <c r="G1834" s="11">
        <f>E1834*(D1834-1)</f>
        <v>3</v>
      </c>
      <c r="H1834" s="11">
        <f t="shared" si="2"/>
        <v>244.3725</v>
      </c>
      <c r="I1834" s="11">
        <v>3.6</v>
      </c>
      <c r="J1834" s="18"/>
      <c r="K1834" s="11">
        <f>E1834*(I1834-1)*0.95</f>
        <v>2.47</v>
      </c>
      <c r="L1834" s="11">
        <f t="shared" si="4"/>
        <v>245.6778125</v>
      </c>
      <c r="M1834" s="12"/>
      <c r="N1834" s="32"/>
      <c r="O1834" s="12"/>
      <c r="P1834" s="12"/>
      <c r="Q1834" s="12"/>
      <c r="R1834" s="12"/>
      <c r="S1834" s="12"/>
      <c r="T1834" s="12"/>
    </row>
    <row r="1835">
      <c r="A1835" s="31">
        <v>43287.0</v>
      </c>
      <c r="B1835" s="11" t="s">
        <v>1735</v>
      </c>
      <c r="C1835" s="23" t="s">
        <v>2709</v>
      </c>
      <c r="D1835" s="10">
        <v>6.0</v>
      </c>
      <c r="E1835" s="11">
        <v>1.0</v>
      </c>
      <c r="F1835" s="10">
        <v>6.0</v>
      </c>
      <c r="G1835" s="11">
        <f>-E1835</f>
        <v>-1</v>
      </c>
      <c r="H1835" s="11">
        <f t="shared" si="2"/>
        <v>243.3725</v>
      </c>
      <c r="I1835" s="11">
        <v>7.47</v>
      </c>
      <c r="J1835" s="18"/>
      <c r="K1835" s="11">
        <f>-E1835</f>
        <v>-1</v>
      </c>
      <c r="L1835" s="11">
        <f t="shared" si="4"/>
        <v>244.6778125</v>
      </c>
      <c r="M1835" s="12"/>
      <c r="N1835" s="32"/>
      <c r="O1835" s="12"/>
      <c r="P1835" s="12"/>
      <c r="Q1835" s="12"/>
      <c r="R1835" s="12"/>
      <c r="S1835" s="12"/>
      <c r="T1835" s="12"/>
    </row>
    <row r="1836">
      <c r="A1836" s="31">
        <v>43287.0</v>
      </c>
      <c r="B1836" s="11" t="s">
        <v>2710</v>
      </c>
      <c r="C1836" s="23" t="s">
        <v>2711</v>
      </c>
      <c r="D1836" s="10">
        <v>2.62</v>
      </c>
      <c r="E1836" s="11">
        <v>1.0</v>
      </c>
      <c r="F1836" s="10">
        <v>1.0</v>
      </c>
      <c r="G1836" s="11">
        <f>E1836*(D1836-1)</f>
        <v>1.62</v>
      </c>
      <c r="H1836" s="11">
        <f t="shared" si="2"/>
        <v>244.9925</v>
      </c>
      <c r="I1836" s="11">
        <v>2.6</v>
      </c>
      <c r="J1836" s="18"/>
      <c r="K1836" s="11">
        <f>E1836*(I1836-1)*0.95</f>
        <v>1.52</v>
      </c>
      <c r="L1836" s="11">
        <f t="shared" si="4"/>
        <v>246.1978125</v>
      </c>
      <c r="M1836" s="12"/>
      <c r="N1836" s="32"/>
      <c r="O1836" s="12"/>
      <c r="P1836" s="12"/>
      <c r="Q1836" s="12"/>
      <c r="R1836" s="12"/>
      <c r="S1836" s="12"/>
      <c r="T1836" s="12"/>
    </row>
    <row r="1837">
      <c r="A1837" s="31">
        <v>43287.0</v>
      </c>
      <c r="B1837" s="11" t="s">
        <v>2710</v>
      </c>
      <c r="C1837" s="23" t="s">
        <v>2712</v>
      </c>
      <c r="D1837" s="10">
        <v>11.0</v>
      </c>
      <c r="E1837" s="11">
        <v>1.0</v>
      </c>
      <c r="F1837" s="10">
        <v>5.0</v>
      </c>
      <c r="G1837" s="11">
        <f>-E1837</f>
        <v>-1</v>
      </c>
      <c r="H1837" s="11">
        <f t="shared" si="2"/>
        <v>243.9925</v>
      </c>
      <c r="I1837" s="11">
        <v>15.38</v>
      </c>
      <c r="J1837" s="18"/>
      <c r="K1837" s="11">
        <f>-E1837</f>
        <v>-1</v>
      </c>
      <c r="L1837" s="11">
        <f t="shared" si="4"/>
        <v>245.1978125</v>
      </c>
      <c r="M1837" s="12"/>
      <c r="N1837" s="32"/>
      <c r="O1837" s="12"/>
      <c r="P1837" s="12"/>
      <c r="Q1837" s="12"/>
      <c r="R1837" s="12"/>
      <c r="S1837" s="12"/>
      <c r="T1837" s="12"/>
    </row>
    <row r="1838">
      <c r="A1838" s="31">
        <v>43287.0</v>
      </c>
      <c r="B1838" s="11" t="s">
        <v>1711</v>
      </c>
      <c r="C1838" s="23" t="s">
        <v>2713</v>
      </c>
      <c r="D1838" s="10">
        <v>4.5</v>
      </c>
      <c r="E1838" s="11">
        <v>1.0</v>
      </c>
      <c r="F1838" s="10">
        <v>1.0</v>
      </c>
      <c r="G1838" s="11">
        <f>E1838*(D1838-1)</f>
        <v>3.5</v>
      </c>
      <c r="H1838" s="11">
        <f t="shared" si="2"/>
        <v>247.4925</v>
      </c>
      <c r="I1838" s="11">
        <v>4.7</v>
      </c>
      <c r="J1838" s="18"/>
      <c r="K1838" s="11">
        <f>E1838*(I1838-1)*0.95</f>
        <v>3.515</v>
      </c>
      <c r="L1838" s="11">
        <f t="shared" si="4"/>
        <v>248.7128125</v>
      </c>
      <c r="M1838" s="12"/>
      <c r="N1838" s="32"/>
      <c r="O1838" s="12"/>
      <c r="P1838" s="12"/>
      <c r="Q1838" s="12"/>
      <c r="R1838" s="12"/>
      <c r="S1838" s="12"/>
      <c r="T1838" s="12"/>
    </row>
    <row r="1839">
      <c r="A1839" s="31">
        <v>43287.0</v>
      </c>
      <c r="B1839" s="11" t="s">
        <v>2417</v>
      </c>
      <c r="C1839" s="23" t="s">
        <v>2714</v>
      </c>
      <c r="D1839" s="10">
        <v>8.5</v>
      </c>
      <c r="E1839" s="11">
        <v>1.0</v>
      </c>
      <c r="F1839" s="10">
        <v>3.0</v>
      </c>
      <c r="G1839" s="11">
        <f>((E1839/2)*((D1839-1)/4))-(E1839/2)</f>
        <v>0.4375</v>
      </c>
      <c r="H1839" s="11">
        <f t="shared" si="2"/>
        <v>247.93</v>
      </c>
      <c r="I1839" s="11">
        <v>8.0</v>
      </c>
      <c r="J1839" s="18"/>
      <c r="K1839" s="11">
        <f>(((E1839/2)*((I1839-1)/4))*0.95)-(E1839/2)</f>
        <v>0.33125</v>
      </c>
      <c r="L1839" s="11">
        <f t="shared" si="4"/>
        <v>249.0440625</v>
      </c>
      <c r="M1839" s="12"/>
      <c r="N1839" s="32"/>
      <c r="O1839" s="12"/>
      <c r="P1839" s="12"/>
      <c r="Q1839" s="12"/>
      <c r="R1839" s="12"/>
      <c r="S1839" s="12"/>
      <c r="T1839" s="12"/>
    </row>
    <row r="1840">
      <c r="A1840" s="31">
        <v>43287.0</v>
      </c>
      <c r="B1840" s="11" t="s">
        <v>2417</v>
      </c>
      <c r="C1840" s="23" t="s">
        <v>2715</v>
      </c>
      <c r="D1840" s="10">
        <v>8.0</v>
      </c>
      <c r="E1840" s="11">
        <v>1.0</v>
      </c>
      <c r="F1840" s="10" t="s">
        <v>42</v>
      </c>
      <c r="G1840" s="11">
        <f t="shared" ref="G1840:G1842" si="677">-E1840</f>
        <v>-1</v>
      </c>
      <c r="H1840" s="11">
        <f t="shared" si="2"/>
        <v>246.93</v>
      </c>
      <c r="I1840" s="11">
        <v>8.2</v>
      </c>
      <c r="J1840" s="18"/>
      <c r="K1840" s="11">
        <f t="shared" ref="K1840:K1842" si="678">-E1840</f>
        <v>-1</v>
      </c>
      <c r="L1840" s="11">
        <f t="shared" si="4"/>
        <v>248.0440625</v>
      </c>
      <c r="M1840" s="12"/>
      <c r="N1840" s="32"/>
      <c r="O1840" s="12"/>
      <c r="P1840" s="12"/>
      <c r="Q1840" s="12"/>
      <c r="R1840" s="12"/>
      <c r="S1840" s="12"/>
      <c r="T1840" s="12"/>
    </row>
    <row r="1841">
      <c r="A1841" s="31">
        <v>43287.0</v>
      </c>
      <c r="B1841" s="11" t="s">
        <v>2716</v>
      </c>
      <c r="C1841" s="23" t="s">
        <v>2717</v>
      </c>
      <c r="D1841" s="10">
        <v>13.0</v>
      </c>
      <c r="E1841" s="11">
        <v>1.0</v>
      </c>
      <c r="F1841" s="10">
        <v>5.0</v>
      </c>
      <c r="G1841" s="11">
        <f t="shared" si="677"/>
        <v>-1</v>
      </c>
      <c r="H1841" s="11">
        <f t="shared" si="2"/>
        <v>245.93</v>
      </c>
      <c r="I1841" s="11">
        <v>13.3</v>
      </c>
      <c r="J1841" s="18"/>
      <c r="K1841" s="11">
        <f t="shared" si="678"/>
        <v>-1</v>
      </c>
      <c r="L1841" s="11">
        <f t="shared" si="4"/>
        <v>247.0440625</v>
      </c>
      <c r="M1841" s="12"/>
      <c r="N1841" s="32"/>
      <c r="O1841" s="12"/>
      <c r="P1841" s="12"/>
      <c r="Q1841" s="12"/>
      <c r="R1841" s="12"/>
      <c r="S1841" s="12"/>
      <c r="T1841" s="12"/>
    </row>
    <row r="1842">
      <c r="A1842" s="31">
        <v>43287.0</v>
      </c>
      <c r="B1842" s="11" t="s">
        <v>1725</v>
      </c>
      <c r="C1842" s="23" t="s">
        <v>1745</v>
      </c>
      <c r="D1842" s="10">
        <v>8.0</v>
      </c>
      <c r="E1842" s="11">
        <v>1.0</v>
      </c>
      <c r="F1842" s="10">
        <v>7.0</v>
      </c>
      <c r="G1842" s="11">
        <f t="shared" si="677"/>
        <v>-1</v>
      </c>
      <c r="H1842" s="11">
        <f t="shared" si="2"/>
        <v>244.93</v>
      </c>
      <c r="I1842" s="11">
        <v>7.85</v>
      </c>
      <c r="J1842" s="18"/>
      <c r="K1842" s="11">
        <f t="shared" si="678"/>
        <v>-1</v>
      </c>
      <c r="L1842" s="11">
        <f t="shared" si="4"/>
        <v>246.0440625</v>
      </c>
      <c r="M1842" s="12"/>
      <c r="N1842" s="32"/>
      <c r="O1842" s="12"/>
      <c r="P1842" s="12"/>
      <c r="Q1842" s="12"/>
      <c r="R1842" s="12"/>
      <c r="S1842" s="12"/>
      <c r="T1842" s="12"/>
    </row>
    <row r="1843">
      <c r="A1843" s="31">
        <v>43287.0</v>
      </c>
      <c r="B1843" s="11" t="s">
        <v>2718</v>
      </c>
      <c r="C1843" s="23" t="s">
        <v>2719</v>
      </c>
      <c r="D1843" s="10">
        <v>3.0</v>
      </c>
      <c r="E1843" s="11">
        <v>1.0</v>
      </c>
      <c r="F1843" s="10">
        <v>1.0</v>
      </c>
      <c r="G1843" s="11">
        <f>E1843*(D1843-1)</f>
        <v>2</v>
      </c>
      <c r="H1843" s="11">
        <f t="shared" si="2"/>
        <v>246.93</v>
      </c>
      <c r="I1843" s="11">
        <v>4.56</v>
      </c>
      <c r="J1843" s="18"/>
      <c r="K1843" s="11">
        <f>E1843*(I1843-1)*0.95</f>
        <v>3.382</v>
      </c>
      <c r="L1843" s="11">
        <f t="shared" si="4"/>
        <v>249.4260625</v>
      </c>
      <c r="M1843" s="12"/>
      <c r="N1843" s="32"/>
      <c r="O1843" s="12"/>
      <c r="P1843" s="12"/>
      <c r="Q1843" s="12"/>
      <c r="R1843" s="12"/>
      <c r="S1843" s="12"/>
      <c r="T1843" s="12"/>
    </row>
    <row r="1844">
      <c r="A1844" s="31">
        <v>43287.0</v>
      </c>
      <c r="B1844" s="11" t="s">
        <v>2718</v>
      </c>
      <c r="C1844" s="23" t="s">
        <v>2720</v>
      </c>
      <c r="D1844" s="10">
        <v>21.0</v>
      </c>
      <c r="E1844" s="11">
        <v>1.0</v>
      </c>
      <c r="F1844" s="10">
        <v>5.0</v>
      </c>
      <c r="G1844" s="11">
        <f>-E1844</f>
        <v>-1</v>
      </c>
      <c r="H1844" s="11">
        <f t="shared" si="2"/>
        <v>245.93</v>
      </c>
      <c r="I1844" s="11">
        <v>23.0</v>
      </c>
      <c r="J1844" s="18"/>
      <c r="K1844" s="11">
        <f>-E1844</f>
        <v>-1</v>
      </c>
      <c r="L1844" s="11">
        <f t="shared" si="4"/>
        <v>248.4260625</v>
      </c>
      <c r="M1844" s="12"/>
      <c r="N1844" s="32"/>
      <c r="O1844" s="12"/>
      <c r="P1844" s="12"/>
      <c r="Q1844" s="12"/>
      <c r="R1844" s="12"/>
      <c r="S1844" s="12"/>
      <c r="T1844" s="12"/>
    </row>
    <row r="1845">
      <c r="A1845" s="31">
        <v>43288.0</v>
      </c>
      <c r="B1845" s="11" t="s">
        <v>2721</v>
      </c>
      <c r="C1845" s="23" t="s">
        <v>2722</v>
      </c>
      <c r="D1845" s="10">
        <v>7.5</v>
      </c>
      <c r="E1845" s="11">
        <v>1.0</v>
      </c>
      <c r="F1845" s="10">
        <v>2.0</v>
      </c>
      <c r="G1845" s="11">
        <f t="shared" ref="G1845:G1846" si="679">((E1845/2)*((D1845-1)/4))-(E1845/2)</f>
        <v>0.3125</v>
      </c>
      <c r="H1845" s="11">
        <f t="shared" si="2"/>
        <v>246.2425</v>
      </c>
      <c r="I1845" s="11">
        <v>5.0</v>
      </c>
      <c r="J1845" s="18"/>
      <c r="K1845" s="11">
        <f t="shared" ref="K1845:K1846" si="680">(((E1845/2)*((I1845-1)/4))*0.95)-(E1845/2)</f>
        <v>-0.025</v>
      </c>
      <c r="L1845" s="11">
        <f t="shared" si="4"/>
        <v>248.4010625</v>
      </c>
      <c r="M1845" s="12"/>
      <c r="N1845" s="32"/>
      <c r="O1845" s="12"/>
      <c r="P1845" s="12"/>
      <c r="Q1845" s="12"/>
      <c r="R1845" s="12"/>
      <c r="S1845" s="12"/>
      <c r="T1845" s="12"/>
    </row>
    <row r="1846">
      <c r="A1846" s="31">
        <v>43288.0</v>
      </c>
      <c r="B1846" s="11" t="s">
        <v>2723</v>
      </c>
      <c r="C1846" s="23" t="s">
        <v>2724</v>
      </c>
      <c r="D1846" s="10">
        <v>6.0</v>
      </c>
      <c r="E1846" s="11">
        <v>1.0</v>
      </c>
      <c r="F1846" s="10">
        <v>3.0</v>
      </c>
      <c r="G1846" s="11">
        <f t="shared" si="679"/>
        <v>0.125</v>
      </c>
      <c r="H1846" s="11">
        <f t="shared" si="2"/>
        <v>246.3675</v>
      </c>
      <c r="I1846" s="11">
        <v>4.01</v>
      </c>
      <c r="J1846" s="18"/>
      <c r="K1846" s="11">
        <f t="shared" si="680"/>
        <v>-0.1425625</v>
      </c>
      <c r="L1846" s="11">
        <f t="shared" si="4"/>
        <v>248.2585</v>
      </c>
      <c r="M1846" s="12"/>
      <c r="N1846" s="32"/>
      <c r="O1846" s="12"/>
      <c r="P1846" s="12"/>
      <c r="Q1846" s="12"/>
      <c r="R1846" s="12"/>
      <c r="S1846" s="12"/>
      <c r="T1846" s="12"/>
    </row>
    <row r="1847">
      <c r="A1847" s="31">
        <v>43288.0</v>
      </c>
      <c r="B1847" s="11" t="s">
        <v>2723</v>
      </c>
      <c r="C1847" s="23" t="s">
        <v>2725</v>
      </c>
      <c r="D1847" s="10">
        <v>34.0</v>
      </c>
      <c r="E1847" s="11">
        <v>1.0</v>
      </c>
      <c r="F1847" s="10">
        <v>9.0</v>
      </c>
      <c r="G1847" s="11">
        <f>-E1847</f>
        <v>-1</v>
      </c>
      <c r="H1847" s="11">
        <f t="shared" si="2"/>
        <v>245.3675</v>
      </c>
      <c r="I1847" s="11">
        <v>84.51</v>
      </c>
      <c r="J1847" s="18"/>
      <c r="K1847" s="11">
        <f t="shared" ref="K1847:K1852" si="681">-E1847</f>
        <v>-1</v>
      </c>
      <c r="L1847" s="11">
        <f t="shared" si="4"/>
        <v>247.2585</v>
      </c>
      <c r="M1847" s="12"/>
      <c r="N1847" s="32"/>
      <c r="O1847" s="12"/>
      <c r="P1847" s="12"/>
      <c r="Q1847" s="12"/>
      <c r="R1847" s="12"/>
      <c r="S1847" s="12"/>
      <c r="T1847" s="12"/>
    </row>
    <row r="1848">
      <c r="A1848" s="31">
        <v>43288.0</v>
      </c>
      <c r="B1848" s="11" t="s">
        <v>2726</v>
      </c>
      <c r="C1848" s="23" t="s">
        <v>2727</v>
      </c>
      <c r="D1848" s="10">
        <v>9.0</v>
      </c>
      <c r="E1848" s="11">
        <v>1.0</v>
      </c>
      <c r="F1848" s="10">
        <v>4.0</v>
      </c>
      <c r="G1848" s="11">
        <f>((E1848/2)*((D1848-1)/4))-(E1848/2)</f>
        <v>0.5</v>
      </c>
      <c r="H1848" s="11">
        <f t="shared" si="2"/>
        <v>245.8675</v>
      </c>
      <c r="I1848" s="11">
        <v>4.06</v>
      </c>
      <c r="J1848" s="18"/>
      <c r="K1848" s="11">
        <f t="shared" si="681"/>
        <v>-1</v>
      </c>
      <c r="L1848" s="11">
        <f t="shared" si="4"/>
        <v>246.2585</v>
      </c>
      <c r="M1848" s="12"/>
      <c r="N1848" s="32"/>
      <c r="O1848" s="12"/>
      <c r="P1848" s="12"/>
      <c r="Q1848" s="12"/>
      <c r="R1848" s="12"/>
      <c r="S1848" s="12"/>
      <c r="T1848" s="12"/>
    </row>
    <row r="1849">
      <c r="A1849" s="31">
        <v>43288.0</v>
      </c>
      <c r="B1849" s="11" t="s">
        <v>2726</v>
      </c>
      <c r="C1849" s="23" t="s">
        <v>2728</v>
      </c>
      <c r="D1849" s="10">
        <v>8.5</v>
      </c>
      <c r="E1849" s="11">
        <v>1.0</v>
      </c>
      <c r="F1849" s="10">
        <v>9.0</v>
      </c>
      <c r="G1849" s="11">
        <f t="shared" ref="G1849:G1852" si="682">-E1849</f>
        <v>-1</v>
      </c>
      <c r="H1849" s="11">
        <f t="shared" si="2"/>
        <v>244.8675</v>
      </c>
      <c r="I1849" s="11">
        <v>8.55</v>
      </c>
      <c r="J1849" s="18"/>
      <c r="K1849" s="11">
        <f t="shared" si="681"/>
        <v>-1</v>
      </c>
      <c r="L1849" s="11">
        <f t="shared" si="4"/>
        <v>245.2585</v>
      </c>
      <c r="M1849" s="12"/>
      <c r="N1849" s="32"/>
      <c r="O1849" s="12"/>
      <c r="P1849" s="12"/>
      <c r="Q1849" s="12"/>
      <c r="R1849" s="12"/>
      <c r="S1849" s="12"/>
      <c r="T1849" s="12"/>
    </row>
    <row r="1850">
      <c r="A1850" s="31">
        <v>43288.0</v>
      </c>
      <c r="B1850" s="11" t="s">
        <v>2729</v>
      </c>
      <c r="C1850" s="23" t="s">
        <v>2730</v>
      </c>
      <c r="D1850" s="10">
        <v>4.33</v>
      </c>
      <c r="E1850" s="11">
        <v>1.0</v>
      </c>
      <c r="F1850" s="10">
        <v>3.0</v>
      </c>
      <c r="G1850" s="11">
        <f t="shared" si="682"/>
        <v>-1</v>
      </c>
      <c r="H1850" s="11">
        <f t="shared" si="2"/>
        <v>243.8675</v>
      </c>
      <c r="I1850" s="11">
        <v>5.4</v>
      </c>
      <c r="J1850" s="18"/>
      <c r="K1850" s="11">
        <f t="shared" si="681"/>
        <v>-1</v>
      </c>
      <c r="L1850" s="11">
        <f t="shared" si="4"/>
        <v>244.2585</v>
      </c>
      <c r="M1850" s="12"/>
      <c r="N1850" s="32"/>
      <c r="O1850" s="12"/>
      <c r="P1850" s="12"/>
      <c r="Q1850" s="12"/>
      <c r="R1850" s="12"/>
      <c r="S1850" s="12"/>
      <c r="T1850" s="12"/>
    </row>
    <row r="1851">
      <c r="A1851" s="31">
        <v>43288.0</v>
      </c>
      <c r="B1851" s="11" t="s">
        <v>1698</v>
      </c>
      <c r="C1851" s="23" t="s">
        <v>2731</v>
      </c>
      <c r="D1851" s="10">
        <v>5.0</v>
      </c>
      <c r="E1851" s="11">
        <v>1.0</v>
      </c>
      <c r="F1851" s="10">
        <v>4.0</v>
      </c>
      <c r="G1851" s="11">
        <f t="shared" si="682"/>
        <v>-1</v>
      </c>
      <c r="H1851" s="11">
        <f t="shared" si="2"/>
        <v>242.8675</v>
      </c>
      <c r="I1851" s="11">
        <v>5.82</v>
      </c>
      <c r="J1851" s="18"/>
      <c r="K1851" s="11">
        <f t="shared" si="681"/>
        <v>-1</v>
      </c>
      <c r="L1851" s="11">
        <f t="shared" si="4"/>
        <v>243.2585</v>
      </c>
      <c r="M1851" s="12"/>
      <c r="N1851" s="32"/>
      <c r="O1851" s="12"/>
      <c r="P1851" s="12"/>
      <c r="Q1851" s="12"/>
      <c r="R1851" s="12"/>
      <c r="S1851" s="12"/>
      <c r="T1851" s="12"/>
    </row>
    <row r="1852">
      <c r="A1852" s="31">
        <v>43288.0</v>
      </c>
      <c r="B1852" s="11" t="s">
        <v>2732</v>
      </c>
      <c r="C1852" s="23" t="s">
        <v>2733</v>
      </c>
      <c r="D1852" s="10">
        <v>19.0</v>
      </c>
      <c r="E1852" s="11">
        <v>1.0</v>
      </c>
      <c r="F1852" s="10">
        <v>4.0</v>
      </c>
      <c r="G1852" s="11">
        <f t="shared" si="682"/>
        <v>-1</v>
      </c>
      <c r="H1852" s="11">
        <f t="shared" si="2"/>
        <v>241.8675</v>
      </c>
      <c r="I1852" s="11">
        <v>9.65</v>
      </c>
      <c r="J1852" s="18"/>
      <c r="K1852" s="11">
        <f t="shared" si="681"/>
        <v>-1</v>
      </c>
      <c r="L1852" s="11">
        <f t="shared" si="4"/>
        <v>242.2585</v>
      </c>
      <c r="M1852" s="12"/>
      <c r="N1852" s="32"/>
      <c r="O1852" s="12"/>
      <c r="P1852" s="12"/>
      <c r="Q1852" s="12"/>
      <c r="R1852" s="12"/>
      <c r="S1852" s="12"/>
      <c r="T1852" s="12"/>
    </row>
    <row r="1853">
      <c r="A1853" s="31">
        <v>43288.0</v>
      </c>
      <c r="B1853" s="11" t="s">
        <v>2083</v>
      </c>
      <c r="C1853" s="23" t="s">
        <v>1910</v>
      </c>
      <c r="D1853" s="10">
        <v>12.0</v>
      </c>
      <c r="E1853" s="11">
        <v>1.0</v>
      </c>
      <c r="F1853" s="10">
        <v>2.0</v>
      </c>
      <c r="G1853" s="11">
        <f>((E1853/2)*((D1853-1)/4))-(E1853/2)</f>
        <v>0.875</v>
      </c>
      <c r="H1853" s="11">
        <f t="shared" si="2"/>
        <v>242.7425</v>
      </c>
      <c r="I1853" s="11">
        <v>10.5</v>
      </c>
      <c r="J1853" s="18"/>
      <c r="K1853" s="11">
        <f>(((E1853/2)*((I1853-1)/4))*0.95)-(E1853/2)</f>
        <v>0.628125</v>
      </c>
      <c r="L1853" s="11">
        <f t="shared" si="4"/>
        <v>242.886625</v>
      </c>
      <c r="M1853" s="12"/>
      <c r="N1853" s="32"/>
      <c r="O1853" s="12"/>
      <c r="P1853" s="12"/>
      <c r="Q1853" s="12"/>
      <c r="R1853" s="12"/>
      <c r="S1853" s="12"/>
      <c r="T1853" s="12"/>
    </row>
    <row r="1854">
      <c r="A1854" s="31">
        <v>43288.0</v>
      </c>
      <c r="B1854" s="11" t="s">
        <v>2734</v>
      </c>
      <c r="C1854" s="23" t="s">
        <v>2735</v>
      </c>
      <c r="D1854" s="10">
        <v>2.88</v>
      </c>
      <c r="E1854" s="11">
        <v>1.0</v>
      </c>
      <c r="F1854" s="10">
        <v>2.0</v>
      </c>
      <c r="G1854" s="11">
        <f>-E1854</f>
        <v>-1</v>
      </c>
      <c r="H1854" s="11">
        <f t="shared" si="2"/>
        <v>241.7425</v>
      </c>
      <c r="I1854" s="11">
        <v>2.46</v>
      </c>
      <c r="J1854" s="18"/>
      <c r="K1854" s="11">
        <f>-E1854</f>
        <v>-1</v>
      </c>
      <c r="L1854" s="11">
        <f t="shared" si="4"/>
        <v>241.886625</v>
      </c>
      <c r="M1854" s="12"/>
      <c r="N1854" s="32"/>
      <c r="O1854" s="12"/>
      <c r="P1854" s="12"/>
      <c r="Q1854" s="12"/>
      <c r="R1854" s="12"/>
      <c r="S1854" s="12"/>
      <c r="T1854" s="12"/>
    </row>
    <row r="1855">
      <c r="A1855" s="31">
        <v>43288.0</v>
      </c>
      <c r="B1855" s="11" t="s">
        <v>2736</v>
      </c>
      <c r="C1855" s="23" t="s">
        <v>2737</v>
      </c>
      <c r="D1855" s="10">
        <v>6.5</v>
      </c>
      <c r="E1855" s="11">
        <v>1.0</v>
      </c>
      <c r="F1855" s="10">
        <v>2.0</v>
      </c>
      <c r="G1855" s="11">
        <f>((E1855/2)*((D1855-1)/4))-(E1855/2)</f>
        <v>0.1875</v>
      </c>
      <c r="H1855" s="11">
        <f t="shared" si="2"/>
        <v>241.93</v>
      </c>
      <c r="I1855" s="11">
        <v>8.9</v>
      </c>
      <c r="J1855" s="18"/>
      <c r="K1855" s="11">
        <f>(((E1855/2)*((I1855-1)/4))*0.95)-(E1855/2)</f>
        <v>0.438125</v>
      </c>
      <c r="L1855" s="11">
        <f t="shared" si="4"/>
        <v>242.32475</v>
      </c>
      <c r="M1855" s="12"/>
      <c r="N1855" s="32"/>
      <c r="O1855" s="12"/>
      <c r="P1855" s="12"/>
      <c r="Q1855" s="12"/>
      <c r="R1855" s="12"/>
      <c r="S1855" s="12"/>
      <c r="T1855" s="12"/>
    </row>
    <row r="1856">
      <c r="A1856" s="31">
        <v>43288.0</v>
      </c>
      <c r="B1856" s="11" t="s">
        <v>2229</v>
      </c>
      <c r="C1856" s="23" t="s">
        <v>2738</v>
      </c>
      <c r="D1856" s="10">
        <v>2.88</v>
      </c>
      <c r="E1856" s="11">
        <v>1.0</v>
      </c>
      <c r="F1856" s="10">
        <v>2.0</v>
      </c>
      <c r="G1856" s="11">
        <f t="shared" ref="G1856:G1861" si="683">-E1856</f>
        <v>-1</v>
      </c>
      <c r="H1856" s="11">
        <f t="shared" si="2"/>
        <v>240.93</v>
      </c>
      <c r="I1856" s="11">
        <v>2.65</v>
      </c>
      <c r="J1856" s="18"/>
      <c r="K1856" s="11">
        <f t="shared" ref="K1856:K1861" si="684">-E1856</f>
        <v>-1</v>
      </c>
      <c r="L1856" s="11">
        <f t="shared" si="4"/>
        <v>241.32475</v>
      </c>
      <c r="M1856" s="12"/>
      <c r="N1856" s="32"/>
      <c r="O1856" s="12"/>
      <c r="P1856" s="12"/>
      <c r="Q1856" s="12"/>
      <c r="R1856" s="12"/>
      <c r="S1856" s="12"/>
      <c r="T1856" s="12"/>
    </row>
    <row r="1857">
      <c r="A1857" s="26">
        <v>43290.0</v>
      </c>
      <c r="B1857" s="11" t="s">
        <v>2739</v>
      </c>
      <c r="C1857" s="23" t="s">
        <v>2740</v>
      </c>
      <c r="D1857" s="10">
        <v>13.0</v>
      </c>
      <c r="E1857" s="11">
        <v>1.0</v>
      </c>
      <c r="F1857" s="10">
        <v>8.0</v>
      </c>
      <c r="G1857" s="11">
        <f t="shared" si="683"/>
        <v>-1</v>
      </c>
      <c r="H1857" s="11">
        <f t="shared" si="2"/>
        <v>239.93</v>
      </c>
      <c r="I1857" s="11">
        <v>15.29</v>
      </c>
      <c r="J1857" s="18"/>
      <c r="K1857" s="11">
        <f t="shared" si="684"/>
        <v>-1</v>
      </c>
      <c r="L1857" s="11">
        <f t="shared" si="4"/>
        <v>240.32475</v>
      </c>
      <c r="M1857" s="12"/>
      <c r="N1857" s="32"/>
      <c r="O1857" s="12"/>
      <c r="P1857" s="12"/>
      <c r="Q1857" s="12"/>
      <c r="R1857" s="12"/>
      <c r="S1857" s="12"/>
      <c r="T1857" s="12"/>
    </row>
    <row r="1858">
      <c r="A1858" s="26">
        <v>43290.0</v>
      </c>
      <c r="B1858" s="11" t="s">
        <v>2739</v>
      </c>
      <c r="C1858" s="23" t="s">
        <v>2741</v>
      </c>
      <c r="D1858" s="10">
        <v>9.0</v>
      </c>
      <c r="E1858" s="11">
        <v>1.0</v>
      </c>
      <c r="F1858" s="10" t="s">
        <v>42</v>
      </c>
      <c r="G1858" s="11">
        <f t="shared" si="683"/>
        <v>-1</v>
      </c>
      <c r="H1858" s="11">
        <f t="shared" si="2"/>
        <v>238.93</v>
      </c>
      <c r="I1858" s="11">
        <v>15.64</v>
      </c>
      <c r="J1858" s="18"/>
      <c r="K1858" s="11">
        <f t="shared" si="684"/>
        <v>-1</v>
      </c>
      <c r="L1858" s="11">
        <f t="shared" si="4"/>
        <v>239.32475</v>
      </c>
      <c r="M1858" s="12"/>
      <c r="N1858" s="32"/>
      <c r="O1858" s="12"/>
      <c r="P1858" s="12"/>
      <c r="Q1858" s="12"/>
      <c r="R1858" s="12"/>
      <c r="S1858" s="12"/>
      <c r="T1858" s="12"/>
    </row>
    <row r="1859">
      <c r="A1859" s="26">
        <v>43290.0</v>
      </c>
      <c r="B1859" s="11" t="s">
        <v>2742</v>
      </c>
      <c r="C1859" s="23" t="s">
        <v>2743</v>
      </c>
      <c r="D1859" s="10">
        <v>2.38</v>
      </c>
      <c r="E1859" s="11">
        <v>1.0</v>
      </c>
      <c r="F1859" s="10">
        <v>2.0</v>
      </c>
      <c r="G1859" s="11">
        <f t="shared" si="683"/>
        <v>-1</v>
      </c>
      <c r="H1859" s="11">
        <f t="shared" si="2"/>
        <v>237.93</v>
      </c>
      <c r="I1859" s="11">
        <v>2.91</v>
      </c>
      <c r="J1859" s="18"/>
      <c r="K1859" s="11">
        <f t="shared" si="684"/>
        <v>-1</v>
      </c>
      <c r="L1859" s="11">
        <f t="shared" si="4"/>
        <v>238.32475</v>
      </c>
      <c r="M1859" s="12"/>
      <c r="N1859" s="32"/>
      <c r="O1859" s="12"/>
      <c r="P1859" s="12"/>
      <c r="Q1859" s="12"/>
      <c r="R1859" s="12"/>
      <c r="S1859" s="12"/>
      <c r="T1859" s="12"/>
    </row>
    <row r="1860">
      <c r="A1860" s="26">
        <v>43290.0</v>
      </c>
      <c r="B1860" s="11" t="s">
        <v>2742</v>
      </c>
      <c r="C1860" s="23" t="s">
        <v>2744</v>
      </c>
      <c r="D1860" s="10">
        <v>4.5</v>
      </c>
      <c r="E1860" s="11">
        <v>1.0</v>
      </c>
      <c r="F1860" s="10">
        <v>4.0</v>
      </c>
      <c r="G1860" s="11">
        <f t="shared" si="683"/>
        <v>-1</v>
      </c>
      <c r="H1860" s="11">
        <f t="shared" si="2"/>
        <v>236.93</v>
      </c>
      <c r="I1860" s="11">
        <v>8.2</v>
      </c>
      <c r="J1860" s="18"/>
      <c r="K1860" s="11">
        <f t="shared" si="684"/>
        <v>-1</v>
      </c>
      <c r="L1860" s="11">
        <f t="shared" si="4"/>
        <v>237.32475</v>
      </c>
      <c r="M1860" s="12"/>
      <c r="N1860" s="32"/>
      <c r="O1860" s="12"/>
      <c r="P1860" s="12"/>
      <c r="Q1860" s="12"/>
      <c r="R1860" s="12"/>
      <c r="S1860" s="12"/>
      <c r="T1860" s="12"/>
    </row>
    <row r="1861">
      <c r="A1861" s="26">
        <v>43290.0</v>
      </c>
      <c r="B1861" s="11" t="s">
        <v>2745</v>
      </c>
      <c r="C1861" s="23" t="s">
        <v>2746</v>
      </c>
      <c r="D1861" s="10">
        <v>8.0</v>
      </c>
      <c r="E1861" s="11">
        <v>1.0</v>
      </c>
      <c r="F1861" s="10">
        <v>4.0</v>
      </c>
      <c r="G1861" s="11">
        <f t="shared" si="683"/>
        <v>-1</v>
      </c>
      <c r="H1861" s="11">
        <f t="shared" si="2"/>
        <v>235.93</v>
      </c>
      <c r="I1861" s="11">
        <v>3.2</v>
      </c>
      <c r="J1861" s="18"/>
      <c r="K1861" s="11">
        <f t="shared" si="684"/>
        <v>-1</v>
      </c>
      <c r="L1861" s="11">
        <f t="shared" si="4"/>
        <v>236.32475</v>
      </c>
      <c r="M1861" s="12"/>
      <c r="N1861" s="32"/>
      <c r="O1861" s="12"/>
      <c r="P1861" s="12"/>
      <c r="Q1861" s="12"/>
      <c r="R1861" s="12"/>
      <c r="S1861" s="12"/>
      <c r="T1861" s="12"/>
    </row>
    <row r="1862">
      <c r="A1862" s="26">
        <v>43290.0</v>
      </c>
      <c r="B1862" s="11" t="s">
        <v>2057</v>
      </c>
      <c r="C1862" s="23" t="s">
        <v>2747</v>
      </c>
      <c r="D1862" s="10">
        <v>4.0</v>
      </c>
      <c r="E1862" s="11">
        <v>1.0</v>
      </c>
      <c r="F1862" s="10">
        <v>1.0</v>
      </c>
      <c r="G1862" s="11">
        <f>E1862*(D1862-1)</f>
        <v>3</v>
      </c>
      <c r="H1862" s="11">
        <f t="shared" si="2"/>
        <v>238.93</v>
      </c>
      <c r="I1862" s="11">
        <v>4.8</v>
      </c>
      <c r="J1862" s="18"/>
      <c r="K1862" s="11">
        <f>E1862*(I1862-1)*0.95</f>
        <v>3.61</v>
      </c>
      <c r="L1862" s="11">
        <f t="shared" si="4"/>
        <v>239.93475</v>
      </c>
      <c r="M1862" s="12"/>
      <c r="N1862" s="32"/>
      <c r="O1862" s="12"/>
      <c r="P1862" s="12"/>
      <c r="Q1862" s="12"/>
      <c r="R1862" s="12"/>
      <c r="S1862" s="12"/>
      <c r="T1862" s="12"/>
    </row>
    <row r="1863">
      <c r="A1863" s="26">
        <v>43290.0</v>
      </c>
      <c r="B1863" s="11" t="s">
        <v>2451</v>
      </c>
      <c r="C1863" s="23" t="s">
        <v>2748</v>
      </c>
      <c r="D1863" s="10">
        <v>6.0</v>
      </c>
      <c r="E1863" s="11">
        <v>1.0</v>
      </c>
      <c r="F1863" s="10">
        <v>2.0</v>
      </c>
      <c r="G1863" s="11">
        <f>((E1863/2)*((D1863-1)/4))-(E1863/2)</f>
        <v>0.125</v>
      </c>
      <c r="H1863" s="11">
        <f t="shared" si="2"/>
        <v>239.055</v>
      </c>
      <c r="I1863" s="11">
        <v>9.68</v>
      </c>
      <c r="J1863" s="18"/>
      <c r="K1863" s="11">
        <f>(((E1863/2)*((I1863-1)/4))*0.95)-(E1863/2)</f>
        <v>0.53075</v>
      </c>
      <c r="L1863" s="11">
        <f t="shared" si="4"/>
        <v>240.4655</v>
      </c>
      <c r="M1863" s="12"/>
      <c r="N1863" s="32"/>
      <c r="O1863" s="12"/>
      <c r="P1863" s="12"/>
      <c r="Q1863" s="12"/>
      <c r="R1863" s="12"/>
      <c r="S1863" s="12"/>
      <c r="T1863" s="12"/>
    </row>
    <row r="1864">
      <c r="A1864" s="26">
        <v>43290.0</v>
      </c>
      <c r="B1864" s="11" t="s">
        <v>2053</v>
      </c>
      <c r="C1864" s="23" t="s">
        <v>2749</v>
      </c>
      <c r="D1864" s="10">
        <v>6.5</v>
      </c>
      <c r="E1864" s="11">
        <v>1.0</v>
      </c>
      <c r="F1864" s="10">
        <v>7.0</v>
      </c>
      <c r="G1864" s="11">
        <f>-E1864</f>
        <v>-1</v>
      </c>
      <c r="H1864" s="11">
        <f t="shared" si="2"/>
        <v>238.055</v>
      </c>
      <c r="I1864" s="11">
        <v>9.4</v>
      </c>
      <c r="J1864" s="18"/>
      <c r="K1864" s="11">
        <f>-E1864</f>
        <v>-1</v>
      </c>
      <c r="L1864" s="11">
        <f t="shared" si="4"/>
        <v>239.4655</v>
      </c>
      <c r="M1864" s="12"/>
      <c r="N1864" s="32"/>
      <c r="O1864" s="12"/>
      <c r="P1864" s="12"/>
      <c r="Q1864" s="12"/>
      <c r="R1864" s="12"/>
      <c r="S1864" s="12"/>
      <c r="T1864" s="12"/>
    </row>
    <row r="1865">
      <c r="A1865" s="26">
        <v>43290.0</v>
      </c>
      <c r="B1865" s="11" t="s">
        <v>2650</v>
      </c>
      <c r="C1865" s="23" t="s">
        <v>2331</v>
      </c>
      <c r="D1865" s="10">
        <v>4.5</v>
      </c>
      <c r="E1865" s="11">
        <v>1.0</v>
      </c>
      <c r="F1865" s="10">
        <v>1.0</v>
      </c>
      <c r="G1865" s="11">
        <f>E1865*(D1865-1)</f>
        <v>3.5</v>
      </c>
      <c r="H1865" s="11">
        <f t="shared" si="2"/>
        <v>241.555</v>
      </c>
      <c r="I1865" s="11">
        <v>6.6</v>
      </c>
      <c r="J1865" s="18"/>
      <c r="K1865" s="11">
        <f>E1865*(I1865-1)*0.95</f>
        <v>5.32</v>
      </c>
      <c r="L1865" s="11">
        <f t="shared" si="4"/>
        <v>244.7855</v>
      </c>
      <c r="M1865" s="12"/>
      <c r="N1865" s="32"/>
      <c r="O1865" s="12"/>
      <c r="P1865" s="12"/>
      <c r="Q1865" s="12"/>
      <c r="R1865" s="12"/>
      <c r="S1865" s="12"/>
      <c r="T1865" s="12"/>
    </row>
    <row r="1866">
      <c r="A1866" s="26">
        <v>43290.0</v>
      </c>
      <c r="B1866" s="11" t="s">
        <v>2650</v>
      </c>
      <c r="C1866" s="23" t="s">
        <v>2750</v>
      </c>
      <c r="D1866" s="10">
        <v>8.0</v>
      </c>
      <c r="E1866" s="11">
        <v>1.0</v>
      </c>
      <c r="F1866" s="10">
        <v>3.0</v>
      </c>
      <c r="G1866" s="11">
        <f>((E1866/2)*((D1866-1)/4))-(E1866/2)</f>
        <v>0.375</v>
      </c>
      <c r="H1866" s="11">
        <f t="shared" si="2"/>
        <v>241.93</v>
      </c>
      <c r="I1866" s="11">
        <v>5.46</v>
      </c>
      <c r="J1866" s="18"/>
      <c r="K1866" s="11">
        <f>(((E1866/2)*((I1866-1)/4))*0.95)-(E1866/2)</f>
        <v>0.029625</v>
      </c>
      <c r="L1866" s="11">
        <f t="shared" si="4"/>
        <v>244.815125</v>
      </c>
      <c r="M1866" s="12"/>
      <c r="N1866" s="32"/>
      <c r="O1866" s="12"/>
      <c r="P1866" s="12"/>
      <c r="Q1866" s="12"/>
      <c r="R1866" s="12"/>
      <c r="S1866" s="12"/>
      <c r="T1866" s="12"/>
    </row>
    <row r="1867">
      <c r="A1867" s="26">
        <v>43290.0</v>
      </c>
      <c r="B1867" s="11" t="s">
        <v>1642</v>
      </c>
      <c r="C1867" s="23" t="s">
        <v>2751</v>
      </c>
      <c r="D1867" s="10">
        <v>4.5</v>
      </c>
      <c r="E1867" s="11">
        <v>1.0</v>
      </c>
      <c r="F1867" s="10">
        <v>4.0</v>
      </c>
      <c r="G1867" s="11">
        <f>-E1867</f>
        <v>-1</v>
      </c>
      <c r="H1867" s="11">
        <f t="shared" si="2"/>
        <v>240.93</v>
      </c>
      <c r="I1867" s="11">
        <v>3.54</v>
      </c>
      <c r="J1867" s="18"/>
      <c r="K1867" s="11">
        <f>-E1867</f>
        <v>-1</v>
      </c>
      <c r="L1867" s="11">
        <f t="shared" si="4"/>
        <v>243.815125</v>
      </c>
      <c r="M1867" s="12"/>
      <c r="N1867" s="32"/>
      <c r="O1867" s="12"/>
      <c r="P1867" s="12"/>
      <c r="Q1867" s="12"/>
      <c r="R1867" s="12"/>
      <c r="S1867" s="12"/>
      <c r="T1867" s="12"/>
    </row>
    <row r="1868">
      <c r="A1868" s="26">
        <v>43290.0</v>
      </c>
      <c r="B1868" s="11" t="s">
        <v>1645</v>
      </c>
      <c r="C1868" s="23" t="s">
        <v>2752</v>
      </c>
      <c r="D1868" s="10">
        <v>5.0</v>
      </c>
      <c r="E1868" s="11">
        <v>1.0</v>
      </c>
      <c r="F1868" s="10">
        <v>1.0</v>
      </c>
      <c r="G1868" s="11">
        <f>((E1868/2)*(D1868-1))+((E1868/2)*((D1868-1)/4))</f>
        <v>2.5</v>
      </c>
      <c r="H1868" s="11">
        <f t="shared" si="2"/>
        <v>243.43</v>
      </c>
      <c r="I1868" s="11">
        <v>3.96</v>
      </c>
      <c r="J1868" s="18"/>
      <c r="K1868" s="11">
        <f>(((E1868/2)*(I1868-1))+((E1868/2)*((I1868-1)/4))*0.95)</f>
        <v>1.8315</v>
      </c>
      <c r="L1868" s="11">
        <f t="shared" si="4"/>
        <v>245.646625</v>
      </c>
      <c r="M1868" s="12"/>
      <c r="N1868" s="32"/>
      <c r="O1868" s="12"/>
      <c r="P1868" s="12"/>
      <c r="Q1868" s="12"/>
      <c r="R1868" s="12"/>
      <c r="S1868" s="12"/>
      <c r="T1868" s="12"/>
    </row>
    <row r="1869">
      <c r="A1869" s="26">
        <v>43290.0</v>
      </c>
      <c r="B1869" s="11" t="s">
        <v>2169</v>
      </c>
      <c r="C1869" s="23" t="s">
        <v>2753</v>
      </c>
      <c r="D1869" s="10">
        <v>5.0</v>
      </c>
      <c r="E1869" s="11">
        <v>1.0</v>
      </c>
      <c r="F1869" s="10">
        <v>7.0</v>
      </c>
      <c r="G1869" s="11">
        <f t="shared" ref="G1869:G1871" si="685">-E1869</f>
        <v>-1</v>
      </c>
      <c r="H1869" s="11">
        <f t="shared" si="2"/>
        <v>242.43</v>
      </c>
      <c r="I1869" s="11">
        <v>5.95</v>
      </c>
      <c r="J1869" s="18"/>
      <c r="K1869" s="11">
        <f t="shared" ref="K1869:K1871" si="686">-E1869</f>
        <v>-1</v>
      </c>
      <c r="L1869" s="11">
        <f t="shared" si="4"/>
        <v>244.646625</v>
      </c>
      <c r="M1869" s="12"/>
      <c r="N1869" s="32"/>
      <c r="O1869" s="12"/>
      <c r="P1869" s="12"/>
      <c r="Q1869" s="12"/>
      <c r="R1869" s="12"/>
      <c r="S1869" s="12"/>
      <c r="T1869" s="12"/>
    </row>
    <row r="1870">
      <c r="A1870" s="26">
        <v>43290.0</v>
      </c>
      <c r="B1870" s="11" t="s">
        <v>2169</v>
      </c>
      <c r="C1870" s="23" t="s">
        <v>2296</v>
      </c>
      <c r="D1870" s="10">
        <v>3.25</v>
      </c>
      <c r="E1870" s="11">
        <v>1.0</v>
      </c>
      <c r="F1870" s="10">
        <v>8.0</v>
      </c>
      <c r="G1870" s="11">
        <f t="shared" si="685"/>
        <v>-1</v>
      </c>
      <c r="H1870" s="11">
        <f t="shared" si="2"/>
        <v>241.43</v>
      </c>
      <c r="I1870" s="11">
        <v>4.1</v>
      </c>
      <c r="J1870" s="18"/>
      <c r="K1870" s="11">
        <f t="shared" si="686"/>
        <v>-1</v>
      </c>
      <c r="L1870" s="11">
        <f t="shared" si="4"/>
        <v>243.646625</v>
      </c>
      <c r="M1870" s="12"/>
      <c r="N1870" s="32"/>
      <c r="O1870" s="12"/>
      <c r="P1870" s="12"/>
      <c r="Q1870" s="12"/>
      <c r="R1870" s="12"/>
      <c r="S1870" s="12"/>
      <c r="T1870" s="12"/>
    </row>
    <row r="1871">
      <c r="A1871" s="31">
        <v>43291.0</v>
      </c>
      <c r="B1871" s="11" t="s">
        <v>2754</v>
      </c>
      <c r="C1871" s="23" t="s">
        <v>2755</v>
      </c>
      <c r="D1871" s="10">
        <v>6.0</v>
      </c>
      <c r="E1871" s="11">
        <v>1.0</v>
      </c>
      <c r="F1871" s="10">
        <v>4.0</v>
      </c>
      <c r="G1871" s="11">
        <f t="shared" si="685"/>
        <v>-1</v>
      </c>
      <c r="H1871" s="11">
        <f t="shared" si="2"/>
        <v>240.43</v>
      </c>
      <c r="I1871" s="11">
        <v>3.65</v>
      </c>
      <c r="J1871" s="18"/>
      <c r="K1871" s="11">
        <f t="shared" si="686"/>
        <v>-1</v>
      </c>
      <c r="L1871" s="11">
        <f t="shared" si="4"/>
        <v>242.646625</v>
      </c>
      <c r="M1871" s="12"/>
      <c r="N1871" s="32"/>
      <c r="O1871" s="12"/>
      <c r="P1871" s="12"/>
      <c r="Q1871" s="12"/>
      <c r="R1871" s="12"/>
      <c r="S1871" s="12"/>
      <c r="T1871" s="12"/>
    </row>
    <row r="1872">
      <c r="A1872" s="31">
        <v>43291.0</v>
      </c>
      <c r="B1872" s="11" t="s">
        <v>2756</v>
      </c>
      <c r="C1872" s="23" t="s">
        <v>2757</v>
      </c>
      <c r="D1872" s="10">
        <v>5.0</v>
      </c>
      <c r="E1872" s="11">
        <v>1.0</v>
      </c>
      <c r="F1872" s="10">
        <v>2.0</v>
      </c>
      <c r="G1872" s="11">
        <f>((E1872/2)*((D1872-1)/4))-(E1872/2)</f>
        <v>0</v>
      </c>
      <c r="H1872" s="11">
        <f t="shared" si="2"/>
        <v>240.43</v>
      </c>
      <c r="I1872" s="11">
        <v>4.0</v>
      </c>
      <c r="J1872" s="18"/>
      <c r="K1872" s="11">
        <f>(((E1872/2)*((I1872-1)/4))*0.95)-(E1872/2)</f>
        <v>-0.14375</v>
      </c>
      <c r="L1872" s="11">
        <f t="shared" si="4"/>
        <v>242.502875</v>
      </c>
      <c r="M1872" s="12"/>
      <c r="N1872" s="32"/>
      <c r="O1872" s="12"/>
      <c r="P1872" s="12"/>
      <c r="Q1872" s="12"/>
      <c r="R1872" s="12"/>
      <c r="S1872" s="12"/>
      <c r="T1872" s="12"/>
    </row>
    <row r="1873">
      <c r="A1873" s="31">
        <v>43291.0</v>
      </c>
      <c r="B1873" s="11" t="s">
        <v>2758</v>
      </c>
      <c r="C1873" s="6" t="s">
        <v>2759</v>
      </c>
      <c r="D1873" s="10">
        <v>5.0</v>
      </c>
      <c r="E1873" s="11">
        <v>1.0</v>
      </c>
      <c r="F1873" s="10">
        <v>5.0</v>
      </c>
      <c r="G1873" s="11">
        <f>-E1873</f>
        <v>-1</v>
      </c>
      <c r="H1873" s="11">
        <f t="shared" si="2"/>
        <v>239.43</v>
      </c>
      <c r="I1873" s="11">
        <v>10.69</v>
      </c>
      <c r="J1873" s="18"/>
      <c r="K1873" s="11">
        <f>-E1873</f>
        <v>-1</v>
      </c>
      <c r="L1873" s="11">
        <f t="shared" si="4"/>
        <v>241.502875</v>
      </c>
      <c r="M1873" s="12"/>
      <c r="N1873" s="32"/>
      <c r="O1873" s="12"/>
      <c r="P1873" s="12"/>
      <c r="Q1873" s="12"/>
      <c r="R1873" s="12"/>
      <c r="S1873" s="12"/>
      <c r="T1873" s="12"/>
    </row>
    <row r="1874">
      <c r="A1874" s="31">
        <v>43291.0</v>
      </c>
      <c r="B1874" s="11" t="s">
        <v>1769</v>
      </c>
      <c r="C1874" s="6" t="s">
        <v>2760</v>
      </c>
      <c r="D1874" s="10">
        <v>10.0</v>
      </c>
      <c r="E1874" s="11">
        <v>1.0</v>
      </c>
      <c r="F1874" s="10">
        <v>2.0</v>
      </c>
      <c r="G1874" s="11">
        <f t="shared" ref="G1874:G1875" si="687">((E1874/2)*((D1874-1)/4))-(E1874/2)</f>
        <v>0.625</v>
      </c>
      <c r="H1874" s="11">
        <f t="shared" si="2"/>
        <v>240.055</v>
      </c>
      <c r="I1874" s="11">
        <v>11.0</v>
      </c>
      <c r="J1874" s="18"/>
      <c r="K1874" s="11">
        <f t="shared" ref="K1874:K1875" si="688">(((E1874/2)*((I1874-1)/4))*0.95)-(E1874/2)</f>
        <v>0.6875</v>
      </c>
      <c r="L1874" s="11">
        <f t="shared" si="4"/>
        <v>242.190375</v>
      </c>
      <c r="M1874" s="12"/>
      <c r="N1874" s="32"/>
      <c r="O1874" s="12"/>
      <c r="P1874" s="12"/>
      <c r="Q1874" s="12"/>
      <c r="R1874" s="12"/>
      <c r="S1874" s="12"/>
      <c r="T1874" s="12"/>
    </row>
    <row r="1875">
      <c r="A1875" s="31">
        <v>43291.0</v>
      </c>
      <c r="B1875" s="11" t="s">
        <v>1769</v>
      </c>
      <c r="C1875" s="6" t="s">
        <v>2761</v>
      </c>
      <c r="D1875" s="10">
        <v>7.5</v>
      </c>
      <c r="E1875" s="11">
        <v>1.0</v>
      </c>
      <c r="F1875" s="10">
        <v>3.0</v>
      </c>
      <c r="G1875" s="11">
        <f t="shared" si="687"/>
        <v>0.3125</v>
      </c>
      <c r="H1875" s="11">
        <f t="shared" si="2"/>
        <v>240.3675</v>
      </c>
      <c r="I1875" s="11">
        <v>11.08</v>
      </c>
      <c r="J1875" s="18"/>
      <c r="K1875" s="11">
        <f t="shared" si="688"/>
        <v>0.697</v>
      </c>
      <c r="L1875" s="11">
        <f t="shared" si="4"/>
        <v>242.887375</v>
      </c>
      <c r="M1875" s="12"/>
      <c r="N1875" s="32"/>
      <c r="O1875" s="12"/>
      <c r="P1875" s="12"/>
      <c r="Q1875" s="12"/>
      <c r="R1875" s="12"/>
      <c r="S1875" s="12"/>
      <c r="T1875" s="12"/>
    </row>
    <row r="1876">
      <c r="A1876" s="31">
        <v>43291.0</v>
      </c>
      <c r="B1876" s="11" t="s">
        <v>2762</v>
      </c>
      <c r="C1876" s="6" t="s">
        <v>2763</v>
      </c>
      <c r="D1876" s="10">
        <v>8.5</v>
      </c>
      <c r="E1876" s="11">
        <v>1.0</v>
      </c>
      <c r="F1876" s="10">
        <v>4.0</v>
      </c>
      <c r="G1876" s="11">
        <f t="shared" ref="G1876:G1878" si="689">-E1876</f>
        <v>-1</v>
      </c>
      <c r="H1876" s="11">
        <f t="shared" si="2"/>
        <v>239.3675</v>
      </c>
      <c r="I1876" s="11">
        <v>5.6</v>
      </c>
      <c r="J1876" s="18"/>
      <c r="K1876" s="11">
        <f t="shared" ref="K1876:K1878" si="690">-E1876</f>
        <v>-1</v>
      </c>
      <c r="L1876" s="11">
        <f t="shared" si="4"/>
        <v>241.887375</v>
      </c>
      <c r="M1876" s="12"/>
      <c r="N1876" s="32"/>
      <c r="O1876" s="12"/>
      <c r="P1876" s="12"/>
      <c r="Q1876" s="12"/>
      <c r="R1876" s="12"/>
      <c r="S1876" s="12"/>
      <c r="T1876" s="12"/>
    </row>
    <row r="1877">
      <c r="A1877" s="31">
        <v>43291.0</v>
      </c>
      <c r="B1877" s="11" t="s">
        <v>2650</v>
      </c>
      <c r="C1877" s="6" t="s">
        <v>2468</v>
      </c>
      <c r="D1877" s="10">
        <v>6.0</v>
      </c>
      <c r="E1877" s="11">
        <v>1.0</v>
      </c>
      <c r="F1877" s="10">
        <v>4.0</v>
      </c>
      <c r="G1877" s="11">
        <f t="shared" si="689"/>
        <v>-1</v>
      </c>
      <c r="H1877" s="11">
        <f t="shared" si="2"/>
        <v>238.3675</v>
      </c>
      <c r="I1877" s="11">
        <v>5.81</v>
      </c>
      <c r="J1877" s="18"/>
      <c r="K1877" s="11">
        <f t="shared" si="690"/>
        <v>-1</v>
      </c>
      <c r="L1877" s="11">
        <f t="shared" si="4"/>
        <v>240.887375</v>
      </c>
      <c r="M1877" s="12"/>
      <c r="N1877" s="32"/>
      <c r="O1877" s="12"/>
      <c r="P1877" s="12"/>
      <c r="Q1877" s="12"/>
      <c r="R1877" s="12"/>
      <c r="S1877" s="12"/>
      <c r="T1877" s="12"/>
    </row>
    <row r="1878">
      <c r="A1878" s="31">
        <v>43291.0</v>
      </c>
      <c r="B1878" s="11" t="s">
        <v>2764</v>
      </c>
      <c r="C1878" s="23" t="s">
        <v>2359</v>
      </c>
      <c r="D1878" s="10">
        <v>4.5</v>
      </c>
      <c r="E1878" s="11">
        <v>1.0</v>
      </c>
      <c r="F1878" s="10">
        <v>2.0</v>
      </c>
      <c r="G1878" s="11">
        <f t="shared" si="689"/>
        <v>-1</v>
      </c>
      <c r="H1878" s="11">
        <f t="shared" si="2"/>
        <v>237.3675</v>
      </c>
      <c r="I1878" s="11">
        <v>8.57</v>
      </c>
      <c r="J1878" s="18"/>
      <c r="K1878" s="11">
        <f t="shared" si="690"/>
        <v>-1</v>
      </c>
      <c r="L1878" s="11">
        <f t="shared" si="4"/>
        <v>239.887375</v>
      </c>
      <c r="M1878" s="12"/>
      <c r="N1878" s="32"/>
      <c r="O1878" s="12"/>
      <c r="P1878" s="12"/>
      <c r="Q1878" s="12"/>
      <c r="R1878" s="12"/>
      <c r="S1878" s="12"/>
      <c r="T1878" s="12"/>
    </row>
    <row r="1879">
      <c r="A1879" s="31">
        <v>43291.0</v>
      </c>
      <c r="B1879" s="11" t="s">
        <v>2651</v>
      </c>
      <c r="C1879" s="23" t="s">
        <v>2765</v>
      </c>
      <c r="D1879" s="10">
        <v>6.5</v>
      </c>
      <c r="E1879" s="11">
        <v>1.0</v>
      </c>
      <c r="F1879" s="10">
        <v>1.0</v>
      </c>
      <c r="G1879" s="11">
        <f>((E1879/2)*(D1879-1))+((E1879/2)*((D1879-1)/4))</f>
        <v>3.4375</v>
      </c>
      <c r="H1879" s="11">
        <f t="shared" si="2"/>
        <v>240.805</v>
      </c>
      <c r="I1879" s="11">
        <v>3.45</v>
      </c>
      <c r="J1879" s="18"/>
      <c r="K1879" s="11">
        <f>(((E1879/2)*(I1879-1))+((E1879/2)*((I1879-1)/4))*0.95)</f>
        <v>1.5159375</v>
      </c>
      <c r="L1879" s="11">
        <f t="shared" si="4"/>
        <v>241.4033125</v>
      </c>
      <c r="M1879" s="12"/>
      <c r="N1879" s="32"/>
      <c r="O1879" s="12"/>
      <c r="P1879" s="12"/>
      <c r="Q1879" s="12"/>
      <c r="R1879" s="12"/>
      <c r="S1879" s="12"/>
      <c r="T1879" s="12"/>
    </row>
    <row r="1880">
      <c r="A1880" s="31">
        <v>43291.0</v>
      </c>
      <c r="B1880" s="11" t="s">
        <v>2766</v>
      </c>
      <c r="C1880" s="23" t="s">
        <v>2767</v>
      </c>
      <c r="D1880" s="10">
        <v>13.0</v>
      </c>
      <c r="E1880" s="11">
        <v>1.0</v>
      </c>
      <c r="F1880" s="10">
        <v>4.0</v>
      </c>
      <c r="G1880" s="11">
        <f t="shared" ref="G1880:G1884" si="691">-E1880</f>
        <v>-1</v>
      </c>
      <c r="H1880" s="11">
        <f t="shared" si="2"/>
        <v>239.805</v>
      </c>
      <c r="I1880" s="11">
        <v>6.5</v>
      </c>
      <c r="J1880" s="18"/>
      <c r="K1880" s="11">
        <f t="shared" ref="K1880:K1884" si="692">-E1880</f>
        <v>-1</v>
      </c>
      <c r="L1880" s="11">
        <f t="shared" si="4"/>
        <v>240.4033125</v>
      </c>
      <c r="M1880" s="12"/>
      <c r="N1880" s="32"/>
      <c r="O1880" s="12"/>
      <c r="P1880" s="12"/>
      <c r="Q1880" s="12"/>
      <c r="R1880" s="12"/>
      <c r="S1880" s="12"/>
      <c r="T1880" s="12"/>
    </row>
    <row r="1881">
      <c r="A1881" s="31">
        <v>43291.0</v>
      </c>
      <c r="B1881" s="11" t="s">
        <v>2766</v>
      </c>
      <c r="C1881" s="23" t="s">
        <v>1123</v>
      </c>
      <c r="D1881" s="10">
        <v>7.0</v>
      </c>
      <c r="E1881" s="11">
        <v>1.0</v>
      </c>
      <c r="F1881" s="10">
        <v>5.0</v>
      </c>
      <c r="G1881" s="11">
        <f t="shared" si="691"/>
        <v>-1</v>
      </c>
      <c r="H1881" s="11">
        <f t="shared" si="2"/>
        <v>238.805</v>
      </c>
      <c r="I1881" s="11">
        <v>4.4</v>
      </c>
      <c r="J1881" s="18"/>
      <c r="K1881" s="11">
        <f t="shared" si="692"/>
        <v>-1</v>
      </c>
      <c r="L1881" s="11">
        <f t="shared" si="4"/>
        <v>239.4033125</v>
      </c>
      <c r="M1881" s="12"/>
      <c r="N1881" s="32"/>
      <c r="O1881" s="12"/>
      <c r="P1881" s="12"/>
      <c r="Q1881" s="12"/>
      <c r="R1881" s="12"/>
      <c r="S1881" s="12"/>
      <c r="T1881" s="12"/>
    </row>
    <row r="1882">
      <c r="A1882" s="31">
        <v>43292.0</v>
      </c>
      <c r="B1882" s="11" t="s">
        <v>2768</v>
      </c>
      <c r="C1882" s="23" t="s">
        <v>2769</v>
      </c>
      <c r="D1882" s="10">
        <v>3.25</v>
      </c>
      <c r="E1882" s="11">
        <v>1.0</v>
      </c>
      <c r="F1882" s="10">
        <v>4.0</v>
      </c>
      <c r="G1882" s="11">
        <f t="shared" si="691"/>
        <v>-1</v>
      </c>
      <c r="H1882" s="11">
        <f t="shared" si="2"/>
        <v>237.805</v>
      </c>
      <c r="I1882" s="11">
        <v>11.29</v>
      </c>
      <c r="J1882" s="18"/>
      <c r="K1882" s="11">
        <f t="shared" si="692"/>
        <v>-1</v>
      </c>
      <c r="L1882" s="11">
        <f t="shared" si="4"/>
        <v>238.4033125</v>
      </c>
      <c r="M1882" s="12"/>
      <c r="N1882" s="32"/>
      <c r="O1882" s="12"/>
      <c r="P1882" s="12"/>
      <c r="Q1882" s="12"/>
      <c r="R1882" s="12"/>
      <c r="S1882" s="12"/>
      <c r="T1882" s="12"/>
    </row>
    <row r="1883">
      <c r="A1883" s="31">
        <v>43292.0</v>
      </c>
      <c r="B1883" s="11" t="s">
        <v>2770</v>
      </c>
      <c r="C1883" s="23" t="s">
        <v>2771</v>
      </c>
      <c r="D1883" s="10">
        <v>4.5</v>
      </c>
      <c r="E1883" s="11">
        <v>1.0</v>
      </c>
      <c r="F1883" s="10">
        <v>2.0</v>
      </c>
      <c r="G1883" s="11">
        <f t="shared" si="691"/>
        <v>-1</v>
      </c>
      <c r="H1883" s="11">
        <f t="shared" si="2"/>
        <v>236.805</v>
      </c>
      <c r="I1883" s="11">
        <v>3.62</v>
      </c>
      <c r="J1883" s="18"/>
      <c r="K1883" s="11">
        <f t="shared" si="692"/>
        <v>-1</v>
      </c>
      <c r="L1883" s="11">
        <f t="shared" si="4"/>
        <v>237.4033125</v>
      </c>
      <c r="M1883" s="12"/>
      <c r="N1883" s="32"/>
      <c r="O1883" s="12"/>
      <c r="P1883" s="12"/>
      <c r="Q1883" s="12"/>
      <c r="R1883" s="12"/>
      <c r="S1883" s="12"/>
      <c r="T1883" s="12"/>
    </row>
    <row r="1884">
      <c r="A1884" s="31">
        <v>43292.0</v>
      </c>
      <c r="B1884" s="11" t="s">
        <v>1986</v>
      </c>
      <c r="C1884" s="23" t="s">
        <v>2772</v>
      </c>
      <c r="D1884" s="10">
        <v>3.75</v>
      </c>
      <c r="E1884" s="11">
        <v>1.0</v>
      </c>
      <c r="F1884" s="10">
        <v>2.0</v>
      </c>
      <c r="G1884" s="11">
        <f t="shared" si="691"/>
        <v>-1</v>
      </c>
      <c r="H1884" s="11">
        <f t="shared" si="2"/>
        <v>235.805</v>
      </c>
      <c r="I1884" s="11">
        <v>2.49</v>
      </c>
      <c r="J1884" s="18"/>
      <c r="K1884" s="11">
        <f t="shared" si="692"/>
        <v>-1</v>
      </c>
      <c r="L1884" s="11">
        <f t="shared" si="4"/>
        <v>236.4033125</v>
      </c>
      <c r="M1884" s="12"/>
      <c r="N1884" s="32"/>
      <c r="O1884" s="12"/>
      <c r="P1884" s="12"/>
      <c r="Q1884" s="12"/>
      <c r="R1884" s="12"/>
      <c r="S1884" s="12"/>
      <c r="T1884" s="12"/>
    </row>
    <row r="1885">
      <c r="A1885" s="31">
        <v>43292.0</v>
      </c>
      <c r="B1885" s="11" t="s">
        <v>2695</v>
      </c>
      <c r="C1885" s="23" t="s">
        <v>2773</v>
      </c>
      <c r="D1885" s="10">
        <v>2.1</v>
      </c>
      <c r="E1885" s="11">
        <v>1.0</v>
      </c>
      <c r="F1885" s="10">
        <v>1.0</v>
      </c>
      <c r="G1885" s="11">
        <f t="shared" ref="G1885:G1886" si="693">E1885*(D1885-1)</f>
        <v>1.1</v>
      </c>
      <c r="H1885" s="11">
        <f t="shared" si="2"/>
        <v>236.905</v>
      </c>
      <c r="I1885" s="11">
        <v>2.13</v>
      </c>
      <c r="J1885" s="18"/>
      <c r="K1885" s="11">
        <f t="shared" ref="K1885:K1886" si="694">E1885*(I1885-1)*0.95</f>
        <v>1.0735</v>
      </c>
      <c r="L1885" s="11">
        <f t="shared" si="4"/>
        <v>237.4768125</v>
      </c>
      <c r="M1885" s="12"/>
      <c r="N1885" s="32"/>
      <c r="O1885" s="12"/>
      <c r="P1885" s="12"/>
      <c r="Q1885" s="12"/>
      <c r="R1885" s="12"/>
      <c r="S1885" s="12"/>
      <c r="T1885" s="12"/>
    </row>
    <row r="1886">
      <c r="A1886" s="31">
        <v>43292.0</v>
      </c>
      <c r="B1886" s="11" t="s">
        <v>2774</v>
      </c>
      <c r="C1886" s="23" t="s">
        <v>2775</v>
      </c>
      <c r="D1886" s="10">
        <v>3.0</v>
      </c>
      <c r="E1886" s="11">
        <v>1.0</v>
      </c>
      <c r="F1886" s="10">
        <v>1.0</v>
      </c>
      <c r="G1886" s="11">
        <f t="shared" si="693"/>
        <v>2</v>
      </c>
      <c r="H1886" s="11">
        <f t="shared" si="2"/>
        <v>238.905</v>
      </c>
      <c r="I1886" s="11">
        <v>4.0</v>
      </c>
      <c r="J1886" s="18"/>
      <c r="K1886" s="11">
        <f t="shared" si="694"/>
        <v>2.85</v>
      </c>
      <c r="L1886" s="11">
        <f t="shared" si="4"/>
        <v>240.3268125</v>
      </c>
      <c r="M1886" s="12"/>
      <c r="N1886" s="32"/>
      <c r="O1886" s="12"/>
      <c r="P1886" s="12"/>
      <c r="Q1886" s="12"/>
      <c r="R1886" s="12"/>
      <c r="S1886" s="12"/>
      <c r="T1886" s="12"/>
    </row>
    <row r="1887">
      <c r="A1887" s="31">
        <v>43292.0</v>
      </c>
      <c r="B1887" s="11" t="s">
        <v>2077</v>
      </c>
      <c r="C1887" s="23" t="s">
        <v>2776</v>
      </c>
      <c r="D1887" s="10">
        <v>6.0</v>
      </c>
      <c r="E1887" s="11">
        <v>1.0</v>
      </c>
      <c r="F1887" s="10">
        <v>3.0</v>
      </c>
      <c r="G1887" s="11">
        <f>((E1887/2)*((D1887-1)/4))-(E1887/2)</f>
        <v>0.125</v>
      </c>
      <c r="H1887" s="11">
        <f t="shared" si="2"/>
        <v>239.03</v>
      </c>
      <c r="I1887" s="11">
        <v>3.75</v>
      </c>
      <c r="J1887" s="18"/>
      <c r="K1887" s="11">
        <f>(((E1887/2)*((I1887-1)/4))*0.95)-(E1887/2)</f>
        <v>-0.1734375</v>
      </c>
      <c r="L1887" s="11">
        <f t="shared" si="4"/>
        <v>240.153375</v>
      </c>
      <c r="M1887" s="12"/>
      <c r="N1887" s="32"/>
      <c r="O1887" s="12"/>
      <c r="P1887" s="12"/>
      <c r="Q1887" s="12"/>
      <c r="R1887" s="12"/>
      <c r="S1887" s="12"/>
      <c r="T1887" s="12"/>
    </row>
    <row r="1888">
      <c r="A1888" s="31">
        <v>43292.0</v>
      </c>
      <c r="B1888" s="11" t="s">
        <v>2777</v>
      </c>
      <c r="C1888" s="23" t="s">
        <v>2778</v>
      </c>
      <c r="D1888" s="10">
        <v>13.0</v>
      </c>
      <c r="E1888" s="11">
        <v>1.0</v>
      </c>
      <c r="F1888" s="10">
        <v>10.0</v>
      </c>
      <c r="G1888" s="11">
        <f>-E1888</f>
        <v>-1</v>
      </c>
      <c r="H1888" s="11">
        <f t="shared" si="2"/>
        <v>238.03</v>
      </c>
      <c r="I1888" s="11">
        <v>22.48</v>
      </c>
      <c r="J1888" s="18"/>
      <c r="K1888" s="11">
        <f>-E1888</f>
        <v>-1</v>
      </c>
      <c r="L1888" s="11">
        <f t="shared" si="4"/>
        <v>239.153375</v>
      </c>
      <c r="M1888" s="12"/>
      <c r="N1888" s="32"/>
      <c r="O1888" s="12"/>
      <c r="P1888" s="12"/>
      <c r="Q1888" s="12"/>
      <c r="R1888" s="12"/>
      <c r="S1888" s="12"/>
      <c r="T1888" s="12"/>
    </row>
    <row r="1889">
      <c r="A1889" s="31">
        <v>43293.0</v>
      </c>
      <c r="B1889" s="11" t="s">
        <v>2779</v>
      </c>
      <c r="C1889" s="23" t="s">
        <v>2780</v>
      </c>
      <c r="D1889" s="10">
        <v>3.5</v>
      </c>
      <c r="E1889" s="11">
        <v>1.0</v>
      </c>
      <c r="F1889" s="10">
        <v>1.0</v>
      </c>
      <c r="G1889" s="11">
        <f>E1889*(D1889-1)</f>
        <v>2.5</v>
      </c>
      <c r="H1889" s="11">
        <f t="shared" si="2"/>
        <v>240.53</v>
      </c>
      <c r="I1889" s="11">
        <v>2.53</v>
      </c>
      <c r="J1889" s="18"/>
      <c r="K1889" s="11">
        <f>E1889*(I1889-1)*0.95</f>
        <v>1.4535</v>
      </c>
      <c r="L1889" s="11">
        <f t="shared" si="4"/>
        <v>240.606875</v>
      </c>
      <c r="M1889" s="12"/>
      <c r="N1889" s="32"/>
      <c r="O1889" s="12"/>
      <c r="P1889" s="12"/>
      <c r="Q1889" s="12"/>
      <c r="R1889" s="12"/>
      <c r="S1889" s="12"/>
      <c r="T1889" s="12"/>
    </row>
    <row r="1890">
      <c r="A1890" s="31">
        <v>43293.0</v>
      </c>
      <c r="B1890" s="11" t="s">
        <v>1571</v>
      </c>
      <c r="C1890" s="23" t="s">
        <v>2781</v>
      </c>
      <c r="D1890" s="10">
        <v>8.0</v>
      </c>
      <c r="E1890" s="11">
        <v>1.0</v>
      </c>
      <c r="F1890" s="10">
        <v>8.0</v>
      </c>
      <c r="G1890" s="11">
        <f t="shared" ref="G1890:G1891" si="695">-E1890</f>
        <v>-1</v>
      </c>
      <c r="H1890" s="11">
        <f t="shared" si="2"/>
        <v>239.53</v>
      </c>
      <c r="I1890" s="11">
        <v>9.68</v>
      </c>
      <c r="J1890" s="18"/>
      <c r="K1890" s="11">
        <f t="shared" ref="K1890:K1891" si="696">-E1890</f>
        <v>-1</v>
      </c>
      <c r="L1890" s="11">
        <f t="shared" si="4"/>
        <v>239.606875</v>
      </c>
      <c r="M1890" s="12"/>
      <c r="N1890" s="32"/>
      <c r="O1890" s="12"/>
      <c r="P1890" s="12"/>
      <c r="Q1890" s="12"/>
      <c r="R1890" s="12"/>
      <c r="S1890" s="12"/>
      <c r="T1890" s="12"/>
    </row>
    <row r="1891">
      <c r="A1891" s="31">
        <v>43293.0</v>
      </c>
      <c r="B1891" s="11" t="s">
        <v>1571</v>
      </c>
      <c r="C1891" s="23" t="s">
        <v>2782</v>
      </c>
      <c r="D1891" s="10">
        <v>13.0</v>
      </c>
      <c r="E1891" s="11">
        <v>1.0</v>
      </c>
      <c r="F1891" s="10">
        <v>15.0</v>
      </c>
      <c r="G1891" s="11">
        <f t="shared" si="695"/>
        <v>-1</v>
      </c>
      <c r="H1891" s="11">
        <f t="shared" si="2"/>
        <v>238.53</v>
      </c>
      <c r="I1891" s="11">
        <v>16.5</v>
      </c>
      <c r="J1891" s="18"/>
      <c r="K1891" s="11">
        <f t="shared" si="696"/>
        <v>-1</v>
      </c>
      <c r="L1891" s="11">
        <f t="shared" si="4"/>
        <v>238.606875</v>
      </c>
      <c r="M1891" s="12"/>
      <c r="N1891" s="32"/>
      <c r="O1891" s="12"/>
      <c r="P1891" s="12"/>
      <c r="Q1891" s="12"/>
      <c r="R1891" s="12"/>
      <c r="S1891" s="12"/>
      <c r="T1891" s="12"/>
    </row>
    <row r="1892">
      <c r="A1892" s="31">
        <v>43293.0</v>
      </c>
      <c r="B1892" s="11" t="s">
        <v>2783</v>
      </c>
      <c r="C1892" s="23" t="s">
        <v>2784</v>
      </c>
      <c r="D1892" s="10">
        <v>5.5</v>
      </c>
      <c r="E1892" s="11">
        <v>1.0</v>
      </c>
      <c r="F1892" s="10">
        <v>1.0</v>
      </c>
      <c r="G1892" s="11">
        <f>((E1892/2)*(D1892-1))+((E1892/2)*((D1892-1)/4))</f>
        <v>2.8125</v>
      </c>
      <c r="H1892" s="11">
        <f t="shared" si="2"/>
        <v>241.3425</v>
      </c>
      <c r="I1892" s="11">
        <v>6.0</v>
      </c>
      <c r="J1892" s="18"/>
      <c r="K1892" s="11">
        <f>(((E1892/2)*(I1892-1))+((E1892/2)*((I1892-1)/4))*0.95)</f>
        <v>3.09375</v>
      </c>
      <c r="L1892" s="11">
        <f t="shared" si="4"/>
        <v>241.700625</v>
      </c>
      <c r="M1892" s="12"/>
      <c r="N1892" s="32"/>
      <c r="O1892" s="12"/>
      <c r="P1892" s="12"/>
      <c r="Q1892" s="12"/>
      <c r="R1892" s="12"/>
      <c r="S1892" s="12"/>
      <c r="T1892" s="12"/>
    </row>
    <row r="1893">
      <c r="A1893" s="31">
        <v>43293.0</v>
      </c>
      <c r="B1893" s="11" t="s">
        <v>2783</v>
      </c>
      <c r="C1893" s="23" t="s">
        <v>2785</v>
      </c>
      <c r="D1893" s="10">
        <v>13.0</v>
      </c>
      <c r="E1893" s="11">
        <v>1.0</v>
      </c>
      <c r="F1893" s="10">
        <v>6.0</v>
      </c>
      <c r="G1893" s="11">
        <f t="shared" ref="G1893:G1894" si="697">-E1893</f>
        <v>-1</v>
      </c>
      <c r="H1893" s="11">
        <f t="shared" si="2"/>
        <v>240.3425</v>
      </c>
      <c r="I1893" s="11">
        <v>30.0</v>
      </c>
      <c r="J1893" s="18"/>
      <c r="K1893" s="11">
        <f t="shared" ref="K1893:K1894" si="698">-E1893</f>
        <v>-1</v>
      </c>
      <c r="L1893" s="11">
        <f t="shared" si="4"/>
        <v>240.700625</v>
      </c>
      <c r="M1893" s="12"/>
      <c r="N1893" s="32"/>
      <c r="O1893" s="12"/>
      <c r="P1893" s="12"/>
      <c r="Q1893" s="12"/>
      <c r="R1893" s="12"/>
      <c r="S1893" s="12"/>
      <c r="T1893" s="12"/>
    </row>
    <row r="1894">
      <c r="A1894" s="31">
        <v>43293.0</v>
      </c>
      <c r="B1894" s="11" t="s">
        <v>2786</v>
      </c>
      <c r="C1894" s="23" t="s">
        <v>2787</v>
      </c>
      <c r="D1894" s="10">
        <v>8.0</v>
      </c>
      <c r="E1894" s="11">
        <v>1.0</v>
      </c>
      <c r="F1894" s="10">
        <v>4.0</v>
      </c>
      <c r="G1894" s="11">
        <f t="shared" si="697"/>
        <v>-1</v>
      </c>
      <c r="H1894" s="11">
        <f t="shared" si="2"/>
        <v>239.3425</v>
      </c>
      <c r="I1894" s="11">
        <v>9.28</v>
      </c>
      <c r="J1894" s="18"/>
      <c r="K1894" s="11">
        <f t="shared" si="698"/>
        <v>-1</v>
      </c>
      <c r="L1894" s="11">
        <f t="shared" si="4"/>
        <v>239.700625</v>
      </c>
      <c r="M1894" s="12"/>
      <c r="N1894" s="32"/>
      <c r="O1894" s="12"/>
      <c r="P1894" s="12"/>
      <c r="Q1894" s="12"/>
      <c r="R1894" s="12"/>
      <c r="S1894" s="12"/>
      <c r="T1894" s="12"/>
    </row>
    <row r="1895">
      <c r="A1895" s="31">
        <v>43293.0</v>
      </c>
      <c r="B1895" s="11" t="s">
        <v>2455</v>
      </c>
      <c r="C1895" s="23" t="s">
        <v>2788</v>
      </c>
      <c r="D1895" s="10">
        <v>4.0</v>
      </c>
      <c r="E1895" s="11">
        <v>1.0</v>
      </c>
      <c r="F1895" s="10">
        <v>1.0</v>
      </c>
      <c r="G1895" s="11">
        <f>E1895*(D1895-1)</f>
        <v>3</v>
      </c>
      <c r="H1895" s="11">
        <f t="shared" si="2"/>
        <v>242.3425</v>
      </c>
      <c r="I1895" s="11">
        <v>3.85</v>
      </c>
      <c r="J1895" s="18"/>
      <c r="K1895" s="11">
        <f>E1895*(I1895-1)*0.95</f>
        <v>2.7075</v>
      </c>
      <c r="L1895" s="11">
        <f t="shared" si="4"/>
        <v>242.408125</v>
      </c>
      <c r="M1895" s="12"/>
      <c r="N1895" s="32"/>
      <c r="O1895" s="12"/>
      <c r="P1895" s="12"/>
      <c r="Q1895" s="12"/>
      <c r="R1895" s="12"/>
      <c r="S1895" s="12"/>
      <c r="T1895" s="12"/>
    </row>
    <row r="1896">
      <c r="A1896" s="31">
        <v>43293.0</v>
      </c>
      <c r="B1896" s="11" t="s">
        <v>2455</v>
      </c>
      <c r="C1896" s="23" t="s">
        <v>2789</v>
      </c>
      <c r="D1896" s="10">
        <v>15.0</v>
      </c>
      <c r="E1896" s="11">
        <v>1.0</v>
      </c>
      <c r="F1896" s="10">
        <v>6.0</v>
      </c>
      <c r="G1896" s="11">
        <f>-E1896</f>
        <v>-1</v>
      </c>
      <c r="H1896" s="11">
        <f t="shared" si="2"/>
        <v>241.3425</v>
      </c>
      <c r="I1896" s="11">
        <v>13.2</v>
      </c>
      <c r="J1896" s="18"/>
      <c r="K1896" s="11">
        <f>-E1896</f>
        <v>-1</v>
      </c>
      <c r="L1896" s="11">
        <f t="shared" si="4"/>
        <v>241.408125</v>
      </c>
      <c r="M1896" s="12"/>
      <c r="N1896" s="32"/>
      <c r="O1896" s="12"/>
      <c r="P1896" s="12"/>
      <c r="Q1896" s="12"/>
      <c r="R1896" s="12"/>
      <c r="S1896" s="12"/>
      <c r="T1896" s="12"/>
    </row>
    <row r="1897">
      <c r="A1897" s="31">
        <v>43293.0</v>
      </c>
      <c r="B1897" s="11" t="s">
        <v>1574</v>
      </c>
      <c r="C1897" s="23" t="s">
        <v>2790</v>
      </c>
      <c r="D1897" s="10">
        <v>7.0</v>
      </c>
      <c r="E1897" s="11">
        <v>1.0</v>
      </c>
      <c r="F1897" s="10">
        <v>1.0</v>
      </c>
      <c r="G1897" s="11">
        <f>((E1897/2)*(D1897-1))+((E1897/2)*((D1897-1)/4))</f>
        <v>3.75</v>
      </c>
      <c r="H1897" s="11">
        <f t="shared" si="2"/>
        <v>245.0925</v>
      </c>
      <c r="I1897" s="11">
        <v>9.06</v>
      </c>
      <c r="J1897" s="18"/>
      <c r="K1897" s="11">
        <f>(((E1897/2)*(I1897-1))+((E1897/2)*((I1897-1)/4))*0.95)</f>
        <v>4.987125</v>
      </c>
      <c r="L1897" s="11">
        <f t="shared" si="4"/>
        <v>246.39525</v>
      </c>
      <c r="M1897" s="12"/>
      <c r="N1897" s="32"/>
      <c r="O1897" s="12"/>
      <c r="P1897" s="12"/>
      <c r="Q1897" s="12"/>
      <c r="R1897" s="12"/>
      <c r="S1897" s="12"/>
      <c r="T1897" s="12"/>
    </row>
    <row r="1898">
      <c r="A1898" s="31">
        <v>43293.0</v>
      </c>
      <c r="B1898" s="11" t="s">
        <v>1574</v>
      </c>
      <c r="C1898" s="23" t="s">
        <v>2791</v>
      </c>
      <c r="D1898" s="10">
        <v>10.0</v>
      </c>
      <c r="E1898" s="11">
        <v>1.0</v>
      </c>
      <c r="F1898" s="10">
        <v>10.0</v>
      </c>
      <c r="G1898" s="11">
        <f t="shared" ref="G1898:G1901" si="699">-E1898</f>
        <v>-1</v>
      </c>
      <c r="H1898" s="11">
        <f t="shared" si="2"/>
        <v>244.0925</v>
      </c>
      <c r="I1898" s="11">
        <v>12.0</v>
      </c>
      <c r="J1898" s="18"/>
      <c r="K1898" s="11">
        <f t="shared" ref="K1898:K1901" si="700">-E1898</f>
        <v>-1</v>
      </c>
      <c r="L1898" s="11">
        <f t="shared" si="4"/>
        <v>245.39525</v>
      </c>
      <c r="M1898" s="12"/>
      <c r="N1898" s="32"/>
      <c r="O1898" s="12"/>
      <c r="P1898" s="12"/>
      <c r="Q1898" s="12"/>
      <c r="R1898" s="12"/>
      <c r="S1898" s="12"/>
      <c r="T1898" s="12"/>
    </row>
    <row r="1899">
      <c r="A1899" s="31">
        <v>43294.0</v>
      </c>
      <c r="B1899" s="11" t="s">
        <v>2792</v>
      </c>
      <c r="C1899" s="23" t="s">
        <v>2793</v>
      </c>
      <c r="D1899" s="10">
        <v>5.0</v>
      </c>
      <c r="E1899" s="11">
        <v>1.0</v>
      </c>
      <c r="F1899" s="10">
        <v>6.0</v>
      </c>
      <c r="G1899" s="11">
        <f t="shared" si="699"/>
        <v>-1</v>
      </c>
      <c r="H1899" s="11">
        <f t="shared" si="2"/>
        <v>243.0925</v>
      </c>
      <c r="I1899" s="11">
        <v>4.7</v>
      </c>
      <c r="J1899" s="18"/>
      <c r="K1899" s="11">
        <f t="shared" si="700"/>
        <v>-1</v>
      </c>
      <c r="L1899" s="11">
        <f t="shared" si="4"/>
        <v>244.39525</v>
      </c>
      <c r="M1899" s="12"/>
      <c r="N1899" s="32"/>
      <c r="O1899" s="12"/>
      <c r="P1899" s="12"/>
      <c r="Q1899" s="12"/>
      <c r="R1899" s="12"/>
      <c r="S1899" s="12"/>
      <c r="T1899" s="12"/>
    </row>
    <row r="1900">
      <c r="A1900" s="31">
        <v>43294.0</v>
      </c>
      <c r="B1900" s="11" t="s">
        <v>2792</v>
      </c>
      <c r="C1900" s="23" t="s">
        <v>2794</v>
      </c>
      <c r="D1900" s="10">
        <v>4.0</v>
      </c>
      <c r="E1900" s="11">
        <v>1.0</v>
      </c>
      <c r="F1900" s="10">
        <v>7.0</v>
      </c>
      <c r="G1900" s="11">
        <f t="shared" si="699"/>
        <v>-1</v>
      </c>
      <c r="H1900" s="11">
        <f t="shared" si="2"/>
        <v>242.0925</v>
      </c>
      <c r="I1900" s="11">
        <v>5.9</v>
      </c>
      <c r="J1900" s="18"/>
      <c r="K1900" s="11">
        <f t="shared" si="700"/>
        <v>-1</v>
      </c>
      <c r="L1900" s="11">
        <f t="shared" si="4"/>
        <v>243.39525</v>
      </c>
      <c r="M1900" s="12"/>
      <c r="N1900" s="32"/>
      <c r="O1900" s="12"/>
      <c r="P1900" s="12"/>
      <c r="Q1900" s="12"/>
      <c r="R1900" s="12"/>
      <c r="S1900" s="12"/>
      <c r="T1900" s="12"/>
    </row>
    <row r="1901">
      <c r="A1901" s="31">
        <v>43294.0</v>
      </c>
      <c r="B1901" s="11" t="s">
        <v>2795</v>
      </c>
      <c r="C1901" s="23" t="s">
        <v>2796</v>
      </c>
      <c r="D1901" s="10">
        <v>2.63</v>
      </c>
      <c r="E1901" s="11">
        <v>1.0</v>
      </c>
      <c r="F1901" s="10">
        <v>2.0</v>
      </c>
      <c r="G1901" s="11">
        <f t="shared" si="699"/>
        <v>-1</v>
      </c>
      <c r="H1901" s="11">
        <f t="shared" si="2"/>
        <v>241.0925</v>
      </c>
      <c r="I1901" s="11">
        <v>2.2</v>
      </c>
      <c r="J1901" s="18"/>
      <c r="K1901" s="11">
        <f t="shared" si="700"/>
        <v>-1</v>
      </c>
      <c r="L1901" s="11">
        <f t="shared" si="4"/>
        <v>242.39525</v>
      </c>
      <c r="M1901" s="12"/>
      <c r="N1901" s="32"/>
      <c r="O1901" s="12"/>
      <c r="P1901" s="12"/>
      <c r="Q1901" s="12"/>
      <c r="R1901" s="12"/>
      <c r="S1901" s="12"/>
      <c r="T1901" s="12"/>
    </row>
    <row r="1902">
      <c r="A1902" s="31">
        <v>43294.0</v>
      </c>
      <c r="B1902" s="11" t="s">
        <v>1567</v>
      </c>
      <c r="C1902" s="23" t="s">
        <v>2797</v>
      </c>
      <c r="D1902" s="10">
        <v>7.5</v>
      </c>
      <c r="E1902" s="11">
        <v>1.0</v>
      </c>
      <c r="F1902" s="10">
        <v>2.0</v>
      </c>
      <c r="G1902" s="11">
        <f t="shared" ref="G1902:G1906" si="701">((E1902/2)*((D1902-1)/4))-(E1902/2)</f>
        <v>0.3125</v>
      </c>
      <c r="H1902" s="11">
        <f t="shared" si="2"/>
        <v>241.405</v>
      </c>
      <c r="I1902" s="11">
        <v>9.4</v>
      </c>
      <c r="J1902" s="18"/>
      <c r="K1902" s="11">
        <f t="shared" ref="K1902:K1906" si="702">(((E1902/2)*((I1902-1)/4))*0.95)-(E1902/2)</f>
        <v>0.4975</v>
      </c>
      <c r="L1902" s="11">
        <f t="shared" si="4"/>
        <v>242.89275</v>
      </c>
      <c r="M1902" s="12"/>
      <c r="N1902" s="32"/>
      <c r="O1902" s="12"/>
      <c r="P1902" s="12"/>
      <c r="Q1902" s="12"/>
      <c r="R1902" s="12"/>
      <c r="S1902" s="12"/>
      <c r="T1902" s="12"/>
    </row>
    <row r="1903">
      <c r="A1903" s="31">
        <v>43294.0</v>
      </c>
      <c r="B1903" s="11" t="s">
        <v>2798</v>
      </c>
      <c r="C1903" s="23" t="s">
        <v>2799</v>
      </c>
      <c r="D1903" s="10">
        <v>10.0</v>
      </c>
      <c r="E1903" s="11">
        <v>1.0</v>
      </c>
      <c r="F1903" s="10">
        <v>2.0</v>
      </c>
      <c r="G1903" s="11">
        <f t="shared" si="701"/>
        <v>0.625</v>
      </c>
      <c r="H1903" s="11">
        <f t="shared" si="2"/>
        <v>242.03</v>
      </c>
      <c r="I1903" s="11">
        <v>16.4</v>
      </c>
      <c r="J1903" s="18"/>
      <c r="K1903" s="11">
        <f t="shared" si="702"/>
        <v>1.32875</v>
      </c>
      <c r="L1903" s="11">
        <f t="shared" si="4"/>
        <v>244.2215</v>
      </c>
      <c r="M1903" s="12"/>
      <c r="N1903" s="32"/>
      <c r="O1903" s="12"/>
      <c r="P1903" s="12"/>
      <c r="Q1903" s="12"/>
      <c r="R1903" s="12"/>
      <c r="S1903" s="12"/>
      <c r="T1903" s="12"/>
    </row>
    <row r="1904">
      <c r="A1904" s="31">
        <v>43294.0</v>
      </c>
      <c r="B1904" s="11" t="s">
        <v>2800</v>
      </c>
      <c r="C1904" s="23" t="s">
        <v>2801</v>
      </c>
      <c r="D1904" s="10">
        <v>13.0</v>
      </c>
      <c r="E1904" s="11">
        <v>1.0</v>
      </c>
      <c r="F1904" s="10">
        <v>2.0</v>
      </c>
      <c r="G1904" s="11">
        <f t="shared" si="701"/>
        <v>1</v>
      </c>
      <c r="H1904" s="11">
        <f t="shared" si="2"/>
        <v>243.03</v>
      </c>
      <c r="I1904" s="11">
        <v>12.62</v>
      </c>
      <c r="J1904" s="18"/>
      <c r="K1904" s="11">
        <f t="shared" si="702"/>
        <v>0.879875</v>
      </c>
      <c r="L1904" s="11">
        <f t="shared" si="4"/>
        <v>245.101375</v>
      </c>
      <c r="M1904" s="12"/>
      <c r="N1904" s="32"/>
      <c r="O1904" s="12"/>
      <c r="P1904" s="12"/>
      <c r="Q1904" s="12"/>
      <c r="R1904" s="12"/>
      <c r="S1904" s="12"/>
      <c r="T1904" s="12"/>
    </row>
    <row r="1905">
      <c r="A1905" s="31">
        <v>43294.0</v>
      </c>
      <c r="B1905" s="11" t="s">
        <v>2800</v>
      </c>
      <c r="C1905" s="23" t="s">
        <v>1656</v>
      </c>
      <c r="D1905" s="10">
        <v>5.5</v>
      </c>
      <c r="E1905" s="11">
        <v>1.0</v>
      </c>
      <c r="F1905" s="10">
        <v>3.0</v>
      </c>
      <c r="G1905" s="11">
        <f t="shared" si="701"/>
        <v>0.0625</v>
      </c>
      <c r="H1905" s="11">
        <f t="shared" si="2"/>
        <v>243.0925</v>
      </c>
      <c r="I1905" s="11">
        <v>3.96</v>
      </c>
      <c r="J1905" s="18"/>
      <c r="K1905" s="11">
        <f t="shared" si="702"/>
        <v>-0.1485</v>
      </c>
      <c r="L1905" s="11">
        <f t="shared" si="4"/>
        <v>244.952875</v>
      </c>
      <c r="M1905" s="12"/>
      <c r="N1905" s="32"/>
      <c r="O1905" s="12"/>
      <c r="P1905" s="12"/>
      <c r="Q1905" s="12"/>
      <c r="R1905" s="12"/>
      <c r="S1905" s="12"/>
      <c r="T1905" s="12"/>
    </row>
    <row r="1906">
      <c r="A1906" s="31">
        <v>43294.0</v>
      </c>
      <c r="B1906" s="11" t="s">
        <v>2802</v>
      </c>
      <c r="C1906" s="23" t="s">
        <v>2803</v>
      </c>
      <c r="D1906" s="10">
        <v>7.5</v>
      </c>
      <c r="E1906" s="11">
        <v>1.0</v>
      </c>
      <c r="F1906" s="10">
        <v>2.0</v>
      </c>
      <c r="G1906" s="11">
        <f t="shared" si="701"/>
        <v>0.3125</v>
      </c>
      <c r="H1906" s="11">
        <f t="shared" si="2"/>
        <v>243.405</v>
      </c>
      <c r="I1906" s="11">
        <v>9.6</v>
      </c>
      <c r="J1906" s="18"/>
      <c r="K1906" s="11">
        <f t="shared" si="702"/>
        <v>0.52125</v>
      </c>
      <c r="L1906" s="11">
        <f t="shared" si="4"/>
        <v>245.474125</v>
      </c>
      <c r="M1906" s="12"/>
      <c r="N1906" s="32"/>
      <c r="O1906" s="12"/>
      <c r="P1906" s="12"/>
      <c r="Q1906" s="12"/>
      <c r="R1906" s="12"/>
      <c r="S1906" s="12"/>
      <c r="T1906" s="12"/>
    </row>
    <row r="1907">
      <c r="A1907" s="31">
        <v>43294.0</v>
      </c>
      <c r="B1907" s="11" t="s">
        <v>2802</v>
      </c>
      <c r="C1907" s="23" t="s">
        <v>2804</v>
      </c>
      <c r="D1907" s="10">
        <v>2.38</v>
      </c>
      <c r="E1907" s="11">
        <v>1.0</v>
      </c>
      <c r="F1907" s="10">
        <v>4.0</v>
      </c>
      <c r="G1907" s="11">
        <f t="shared" ref="G1907:G1908" si="703">-E1907</f>
        <v>-1</v>
      </c>
      <c r="H1907" s="11">
        <f t="shared" si="2"/>
        <v>242.405</v>
      </c>
      <c r="I1907" s="11">
        <v>1.83</v>
      </c>
      <c r="J1907" s="18"/>
      <c r="K1907" s="11">
        <f t="shared" ref="K1907:K1908" si="704">-E1907</f>
        <v>-1</v>
      </c>
      <c r="L1907" s="11">
        <f t="shared" si="4"/>
        <v>244.474125</v>
      </c>
      <c r="M1907" s="12"/>
      <c r="N1907" s="32"/>
      <c r="O1907" s="12"/>
      <c r="P1907" s="12"/>
      <c r="Q1907" s="12"/>
      <c r="R1907" s="12"/>
      <c r="S1907" s="12"/>
      <c r="T1907" s="12"/>
    </row>
    <row r="1908">
      <c r="A1908" s="31">
        <v>43295.0</v>
      </c>
      <c r="B1908" s="11" t="s">
        <v>2805</v>
      </c>
      <c r="C1908" s="23" t="s">
        <v>2806</v>
      </c>
      <c r="D1908" s="10">
        <v>10.0</v>
      </c>
      <c r="E1908" s="11">
        <v>1.0</v>
      </c>
      <c r="F1908" s="10">
        <v>6.0</v>
      </c>
      <c r="G1908" s="11">
        <f t="shared" si="703"/>
        <v>-1</v>
      </c>
      <c r="H1908" s="11">
        <f t="shared" si="2"/>
        <v>241.405</v>
      </c>
      <c r="I1908" s="11">
        <v>9.8</v>
      </c>
      <c r="J1908" s="18"/>
      <c r="K1908" s="11">
        <f t="shared" si="704"/>
        <v>-1</v>
      </c>
      <c r="L1908" s="11">
        <f t="shared" si="4"/>
        <v>243.474125</v>
      </c>
      <c r="M1908" s="12"/>
      <c r="N1908" s="32"/>
      <c r="O1908" s="12"/>
      <c r="P1908" s="12"/>
      <c r="Q1908" s="12"/>
      <c r="R1908" s="12"/>
      <c r="S1908" s="12"/>
      <c r="T1908" s="12"/>
    </row>
    <row r="1909">
      <c r="A1909" s="31">
        <v>43295.0</v>
      </c>
      <c r="B1909" s="11" t="s">
        <v>2807</v>
      </c>
      <c r="C1909" s="23" t="s">
        <v>2808</v>
      </c>
      <c r="D1909" s="10">
        <v>3.0</v>
      </c>
      <c r="E1909" s="11">
        <v>1.0</v>
      </c>
      <c r="F1909" s="10">
        <v>1.0</v>
      </c>
      <c r="G1909" s="11">
        <f>E1909*(D1909-1)</f>
        <v>2</v>
      </c>
      <c r="H1909" s="11">
        <f t="shared" si="2"/>
        <v>243.405</v>
      </c>
      <c r="I1909" s="11">
        <v>2.39</v>
      </c>
      <c r="J1909" s="18"/>
      <c r="K1909" s="11">
        <f>E1909*(I1909-1)*0.95</f>
        <v>1.3205</v>
      </c>
      <c r="L1909" s="11">
        <f t="shared" si="4"/>
        <v>244.794625</v>
      </c>
      <c r="M1909" s="12"/>
      <c r="N1909" s="32"/>
      <c r="O1909" s="12"/>
      <c r="P1909" s="12"/>
      <c r="Q1909" s="12"/>
      <c r="R1909" s="12"/>
      <c r="S1909" s="12"/>
      <c r="T1909" s="12"/>
    </row>
    <row r="1910">
      <c r="A1910" s="31">
        <v>43295.0</v>
      </c>
      <c r="B1910" s="11" t="s">
        <v>2807</v>
      </c>
      <c r="C1910" s="23" t="s">
        <v>2809</v>
      </c>
      <c r="D1910" s="10">
        <v>9.0</v>
      </c>
      <c r="E1910" s="11">
        <v>1.0</v>
      </c>
      <c r="F1910" s="10">
        <v>7.0</v>
      </c>
      <c r="G1910" s="11">
        <f t="shared" ref="G1910:G1911" si="705">-E1910</f>
        <v>-1</v>
      </c>
      <c r="H1910" s="11">
        <f t="shared" si="2"/>
        <v>242.405</v>
      </c>
      <c r="I1910" s="11">
        <v>7.39</v>
      </c>
      <c r="J1910" s="18"/>
      <c r="K1910" s="11">
        <f t="shared" ref="K1910:K1911" si="706">-E1910</f>
        <v>-1</v>
      </c>
      <c r="L1910" s="11">
        <f t="shared" si="4"/>
        <v>243.794625</v>
      </c>
      <c r="M1910" s="12"/>
      <c r="N1910" s="32"/>
      <c r="O1910" s="12"/>
      <c r="P1910" s="12"/>
      <c r="Q1910" s="12"/>
      <c r="R1910" s="12"/>
      <c r="S1910" s="12"/>
      <c r="T1910" s="12"/>
    </row>
    <row r="1911">
      <c r="A1911" s="31">
        <v>43295.0</v>
      </c>
      <c r="B1911" s="11" t="s">
        <v>2810</v>
      </c>
      <c r="C1911" s="23" t="s">
        <v>2811</v>
      </c>
      <c r="D1911" s="10">
        <v>7.0</v>
      </c>
      <c r="E1911" s="11">
        <v>1.0</v>
      </c>
      <c r="F1911" s="10">
        <v>5.0</v>
      </c>
      <c r="G1911" s="11">
        <f t="shared" si="705"/>
        <v>-1</v>
      </c>
      <c r="H1911" s="11">
        <f t="shared" si="2"/>
        <v>241.405</v>
      </c>
      <c r="I1911" s="11">
        <v>5.27</v>
      </c>
      <c r="J1911" s="18"/>
      <c r="K1911" s="11">
        <f t="shared" si="706"/>
        <v>-1</v>
      </c>
      <c r="L1911" s="11">
        <f t="shared" si="4"/>
        <v>242.794625</v>
      </c>
      <c r="M1911" s="12"/>
      <c r="N1911" s="32"/>
      <c r="O1911" s="12"/>
      <c r="P1911" s="12"/>
      <c r="Q1911" s="12"/>
      <c r="R1911" s="12"/>
      <c r="S1911" s="12"/>
      <c r="T1911" s="12"/>
    </row>
    <row r="1912">
      <c r="A1912" s="31">
        <v>43295.0</v>
      </c>
      <c r="B1912" s="11" t="s">
        <v>2578</v>
      </c>
      <c r="C1912" s="23" t="s">
        <v>2812</v>
      </c>
      <c r="D1912" s="10">
        <v>17.0</v>
      </c>
      <c r="E1912" s="11">
        <v>1.0</v>
      </c>
      <c r="F1912" s="10">
        <v>1.0</v>
      </c>
      <c r="G1912" s="11">
        <f>((E1912/2)*(D1912-1))+((E1912/2)*((D1912-1)/4))</f>
        <v>10</v>
      </c>
      <c r="H1912" s="11">
        <f t="shared" si="2"/>
        <v>251.405</v>
      </c>
      <c r="I1912" s="11">
        <v>9.15</v>
      </c>
      <c r="J1912" s="18"/>
      <c r="K1912" s="11">
        <f>(((E1912/2)*(I1912-1))+((E1912/2)*((I1912-1)/4))*0.95)</f>
        <v>5.0428125</v>
      </c>
      <c r="L1912" s="11">
        <f t="shared" si="4"/>
        <v>247.8374375</v>
      </c>
      <c r="M1912" s="12"/>
      <c r="N1912" s="32"/>
      <c r="O1912" s="12"/>
      <c r="P1912" s="12"/>
      <c r="Q1912" s="12"/>
      <c r="R1912" s="12"/>
      <c r="S1912" s="12"/>
      <c r="T1912" s="12"/>
    </row>
    <row r="1913">
      <c r="A1913" s="31">
        <v>43295.0</v>
      </c>
      <c r="B1913" s="11" t="s">
        <v>2578</v>
      </c>
      <c r="C1913" s="23" t="s">
        <v>2507</v>
      </c>
      <c r="D1913" s="10">
        <v>21.0</v>
      </c>
      <c r="E1913" s="11">
        <v>1.0</v>
      </c>
      <c r="F1913" s="10">
        <v>4.0</v>
      </c>
      <c r="G1913" s="11">
        <f>((E1913/2)*((D1913-1)/4))-(E1913/2)</f>
        <v>2</v>
      </c>
      <c r="H1913" s="11">
        <f t="shared" si="2"/>
        <v>253.405</v>
      </c>
      <c r="I1913" s="11">
        <v>34.0</v>
      </c>
      <c r="J1913" s="18"/>
      <c r="K1913" s="11">
        <f>-E1913</f>
        <v>-1</v>
      </c>
      <c r="L1913" s="11">
        <f t="shared" si="4"/>
        <v>246.8374375</v>
      </c>
      <c r="M1913" s="12"/>
      <c r="N1913" s="32"/>
      <c r="O1913" s="12"/>
      <c r="P1913" s="12"/>
      <c r="Q1913" s="12"/>
      <c r="R1913" s="12"/>
      <c r="S1913" s="12"/>
      <c r="T1913" s="12"/>
    </row>
    <row r="1914">
      <c r="A1914" s="31">
        <v>43295.0</v>
      </c>
      <c r="B1914" s="11" t="s">
        <v>2813</v>
      </c>
      <c r="C1914" s="23" t="s">
        <v>2814</v>
      </c>
      <c r="D1914" s="10">
        <v>8.0</v>
      </c>
      <c r="E1914" s="11">
        <v>1.0</v>
      </c>
      <c r="F1914" s="10">
        <v>1.0</v>
      </c>
      <c r="G1914" s="11">
        <f t="shared" ref="G1914:G1915" si="707">((E1914/2)*(D1914-1))+((E1914/2)*((D1914-1)/4))</f>
        <v>4.375</v>
      </c>
      <c r="H1914" s="11">
        <f t="shared" si="2"/>
        <v>257.78</v>
      </c>
      <c r="I1914" s="11">
        <v>7.0</v>
      </c>
      <c r="J1914" s="18"/>
      <c r="K1914" s="11">
        <f t="shared" ref="K1914:K1915" si="708">(((E1914/2)*(I1914-1))+((E1914/2)*((I1914-1)/4))*0.95)</f>
        <v>3.7125</v>
      </c>
      <c r="L1914" s="11">
        <f t="shared" si="4"/>
        <v>250.5499375</v>
      </c>
      <c r="M1914" s="12"/>
      <c r="N1914" s="32"/>
      <c r="O1914" s="12"/>
      <c r="P1914" s="12"/>
      <c r="Q1914" s="12"/>
      <c r="R1914" s="12"/>
      <c r="S1914" s="12"/>
      <c r="T1914" s="12"/>
    </row>
    <row r="1915">
      <c r="A1915" s="31">
        <v>43295.0</v>
      </c>
      <c r="B1915" s="11" t="s">
        <v>2815</v>
      </c>
      <c r="C1915" s="23" t="s">
        <v>2816</v>
      </c>
      <c r="D1915" s="10">
        <v>8.5</v>
      </c>
      <c r="E1915" s="11">
        <v>1.0</v>
      </c>
      <c r="F1915" s="10">
        <v>1.0</v>
      </c>
      <c r="G1915" s="11">
        <f t="shared" si="707"/>
        <v>4.6875</v>
      </c>
      <c r="H1915" s="11">
        <f t="shared" si="2"/>
        <v>262.4675</v>
      </c>
      <c r="I1915" s="11">
        <v>6.62</v>
      </c>
      <c r="J1915" s="18"/>
      <c r="K1915" s="11">
        <f t="shared" si="708"/>
        <v>3.477375</v>
      </c>
      <c r="L1915" s="11">
        <f t="shared" si="4"/>
        <v>254.0273125</v>
      </c>
      <c r="M1915" s="12"/>
      <c r="N1915" s="32"/>
      <c r="O1915" s="12"/>
      <c r="P1915" s="12"/>
      <c r="Q1915" s="12"/>
      <c r="R1915" s="12"/>
      <c r="S1915" s="12"/>
      <c r="T1915" s="12"/>
    </row>
    <row r="1916">
      <c r="A1916" s="31">
        <v>43295.0</v>
      </c>
      <c r="B1916" s="11" t="s">
        <v>2817</v>
      </c>
      <c r="C1916" s="23" t="s">
        <v>2818</v>
      </c>
      <c r="D1916" s="10">
        <v>26.0</v>
      </c>
      <c r="E1916" s="11">
        <v>1.0</v>
      </c>
      <c r="F1916" s="10">
        <v>4.0</v>
      </c>
      <c r="G1916" s="11">
        <f t="shared" ref="G1916:G1919" si="709">-E1916</f>
        <v>-1</v>
      </c>
      <c r="H1916" s="11">
        <f t="shared" si="2"/>
        <v>261.4675</v>
      </c>
      <c r="I1916" s="11">
        <v>28.3</v>
      </c>
      <c r="J1916" s="18"/>
      <c r="K1916" s="11">
        <f t="shared" ref="K1916:K1919" si="710">-E1916</f>
        <v>-1</v>
      </c>
      <c r="L1916" s="11">
        <f t="shared" si="4"/>
        <v>253.0273125</v>
      </c>
      <c r="M1916" s="12"/>
      <c r="N1916" s="32"/>
      <c r="O1916" s="12"/>
      <c r="P1916" s="12"/>
      <c r="Q1916" s="12"/>
      <c r="R1916" s="12"/>
      <c r="S1916" s="12"/>
      <c r="T1916" s="12"/>
    </row>
    <row r="1917">
      <c r="A1917" s="31">
        <v>43295.0</v>
      </c>
      <c r="B1917" s="11" t="s">
        <v>2819</v>
      </c>
      <c r="C1917" s="23" t="s">
        <v>2820</v>
      </c>
      <c r="D1917" s="10">
        <v>11.0</v>
      </c>
      <c r="E1917" s="11">
        <v>1.0</v>
      </c>
      <c r="F1917" s="10">
        <v>8.0</v>
      </c>
      <c r="G1917" s="11">
        <f t="shared" si="709"/>
        <v>-1</v>
      </c>
      <c r="H1917" s="11">
        <f t="shared" si="2"/>
        <v>260.4675</v>
      </c>
      <c r="I1917" s="11">
        <v>8.4</v>
      </c>
      <c r="J1917" s="18"/>
      <c r="K1917" s="11">
        <f t="shared" si="710"/>
        <v>-1</v>
      </c>
      <c r="L1917" s="11">
        <f t="shared" si="4"/>
        <v>252.0273125</v>
      </c>
      <c r="M1917" s="12"/>
      <c r="N1917" s="32"/>
      <c r="O1917" s="12"/>
      <c r="P1917" s="12"/>
      <c r="Q1917" s="12"/>
      <c r="R1917" s="12"/>
      <c r="S1917" s="12"/>
      <c r="T1917" s="12"/>
    </row>
    <row r="1918">
      <c r="A1918" s="31">
        <v>43295.0</v>
      </c>
      <c r="B1918" s="11" t="s">
        <v>2821</v>
      </c>
      <c r="C1918" s="23" t="s">
        <v>1038</v>
      </c>
      <c r="D1918" s="10">
        <v>4.5</v>
      </c>
      <c r="E1918" s="11">
        <v>1.0</v>
      </c>
      <c r="F1918" s="10">
        <v>4.0</v>
      </c>
      <c r="G1918" s="11">
        <f t="shared" si="709"/>
        <v>-1</v>
      </c>
      <c r="H1918" s="11">
        <f t="shared" si="2"/>
        <v>259.4675</v>
      </c>
      <c r="I1918" s="11">
        <v>3.43</v>
      </c>
      <c r="J1918" s="18"/>
      <c r="K1918" s="11">
        <f t="shared" si="710"/>
        <v>-1</v>
      </c>
      <c r="L1918" s="11">
        <f t="shared" si="4"/>
        <v>251.0273125</v>
      </c>
      <c r="M1918" s="12"/>
      <c r="N1918" s="32"/>
      <c r="O1918" s="12"/>
      <c r="P1918" s="12"/>
      <c r="Q1918" s="12"/>
      <c r="R1918" s="12"/>
      <c r="S1918" s="12"/>
      <c r="T1918" s="12"/>
    </row>
    <row r="1919">
      <c r="A1919" s="31">
        <v>43295.0</v>
      </c>
      <c r="B1919" s="11" t="s">
        <v>2822</v>
      </c>
      <c r="C1919" s="23" t="s">
        <v>2823</v>
      </c>
      <c r="D1919" s="10">
        <v>4.5</v>
      </c>
      <c r="E1919" s="11">
        <v>1.0</v>
      </c>
      <c r="F1919" s="10">
        <v>7.0</v>
      </c>
      <c r="G1919" s="11">
        <f t="shared" si="709"/>
        <v>-1</v>
      </c>
      <c r="H1919" s="11">
        <f t="shared" si="2"/>
        <v>258.4675</v>
      </c>
      <c r="I1919" s="11">
        <v>5.1</v>
      </c>
      <c r="J1919" s="18"/>
      <c r="K1919" s="11">
        <f t="shared" si="710"/>
        <v>-1</v>
      </c>
      <c r="L1919" s="11">
        <f t="shared" si="4"/>
        <v>250.0273125</v>
      </c>
      <c r="M1919" s="12"/>
      <c r="N1919" s="32"/>
      <c r="O1919" s="12"/>
      <c r="P1919" s="12"/>
      <c r="Q1919" s="12"/>
      <c r="R1919" s="12"/>
      <c r="S1919" s="12"/>
      <c r="T1919" s="12"/>
    </row>
    <row r="1920">
      <c r="A1920" s="31">
        <v>43295.0</v>
      </c>
      <c r="B1920" s="11" t="s">
        <v>2824</v>
      </c>
      <c r="C1920" s="23" t="s">
        <v>2590</v>
      </c>
      <c r="D1920" s="10">
        <v>7.5</v>
      </c>
      <c r="E1920" s="11">
        <v>1.0</v>
      </c>
      <c r="F1920" s="10">
        <v>3.0</v>
      </c>
      <c r="G1920" s="11">
        <f>((E1920/2)*((D1920-1)/4))-(E1920/2)</f>
        <v>0.3125</v>
      </c>
      <c r="H1920" s="11">
        <f t="shared" si="2"/>
        <v>258.78</v>
      </c>
      <c r="I1920" s="11">
        <v>6.2</v>
      </c>
      <c r="J1920" s="18"/>
      <c r="K1920" s="11">
        <f>(((E1920/2)*((I1920-1)/4))*0.95)-(E1920/2)</f>
        <v>0.1175</v>
      </c>
      <c r="L1920" s="11">
        <f t="shared" si="4"/>
        <v>250.1448125</v>
      </c>
      <c r="M1920" s="12"/>
      <c r="N1920" s="32"/>
      <c r="O1920" s="12"/>
      <c r="P1920" s="12"/>
      <c r="Q1920" s="12"/>
      <c r="R1920" s="12"/>
      <c r="S1920" s="12"/>
      <c r="T1920" s="12"/>
    </row>
    <row r="1921">
      <c r="A1921" s="31">
        <v>43295.0</v>
      </c>
      <c r="B1921" s="11" t="s">
        <v>2824</v>
      </c>
      <c r="C1921" s="23" t="s">
        <v>2825</v>
      </c>
      <c r="D1921" s="10">
        <v>13.0</v>
      </c>
      <c r="E1921" s="11">
        <v>1.0</v>
      </c>
      <c r="F1921" s="10">
        <v>6.0</v>
      </c>
      <c r="G1921" s="11">
        <f t="shared" ref="G1921:G1927" si="711">-E1921</f>
        <v>-1</v>
      </c>
      <c r="H1921" s="11">
        <f t="shared" si="2"/>
        <v>257.78</v>
      </c>
      <c r="I1921" s="11">
        <v>7.3</v>
      </c>
      <c r="J1921" s="18"/>
      <c r="K1921" s="11">
        <f t="shared" ref="K1921:K1927" si="712">-E1921</f>
        <v>-1</v>
      </c>
      <c r="L1921" s="11">
        <f t="shared" si="4"/>
        <v>249.1448125</v>
      </c>
      <c r="M1921" s="12"/>
      <c r="N1921" s="32"/>
      <c r="O1921" s="12"/>
      <c r="P1921" s="12"/>
      <c r="Q1921" s="12"/>
      <c r="R1921" s="12"/>
      <c r="S1921" s="12"/>
      <c r="T1921" s="12"/>
    </row>
    <row r="1922">
      <c r="A1922" s="31">
        <v>43295.0</v>
      </c>
      <c r="B1922" s="11" t="s">
        <v>2826</v>
      </c>
      <c r="C1922" s="23" t="s">
        <v>2827</v>
      </c>
      <c r="D1922" s="10">
        <v>4.0</v>
      </c>
      <c r="E1922" s="11">
        <v>1.0</v>
      </c>
      <c r="F1922" s="10">
        <v>3.0</v>
      </c>
      <c r="G1922" s="11">
        <f t="shared" si="711"/>
        <v>-1</v>
      </c>
      <c r="H1922" s="11">
        <f t="shared" si="2"/>
        <v>256.78</v>
      </c>
      <c r="I1922" s="11">
        <v>5.7</v>
      </c>
      <c r="J1922" s="18"/>
      <c r="K1922" s="11">
        <f t="shared" si="712"/>
        <v>-1</v>
      </c>
      <c r="L1922" s="11">
        <f t="shared" si="4"/>
        <v>248.1448125</v>
      </c>
      <c r="M1922" s="12"/>
      <c r="N1922" s="32"/>
      <c r="O1922" s="12"/>
      <c r="P1922" s="12"/>
      <c r="Q1922" s="12"/>
      <c r="R1922" s="12"/>
      <c r="S1922" s="12"/>
      <c r="T1922" s="12"/>
    </row>
    <row r="1923">
      <c r="A1923" s="31">
        <v>43297.0</v>
      </c>
      <c r="B1923" s="11" t="s">
        <v>2742</v>
      </c>
      <c r="C1923" s="23" t="s">
        <v>2828</v>
      </c>
      <c r="D1923" s="10">
        <v>5.0</v>
      </c>
      <c r="E1923" s="11">
        <v>1.0</v>
      </c>
      <c r="F1923" s="10">
        <v>8.0</v>
      </c>
      <c r="G1923" s="11">
        <f t="shared" si="711"/>
        <v>-1</v>
      </c>
      <c r="H1923" s="11">
        <f t="shared" si="2"/>
        <v>255.78</v>
      </c>
      <c r="I1923" s="11">
        <v>9.75</v>
      </c>
      <c r="J1923" s="18"/>
      <c r="K1923" s="11">
        <f t="shared" si="712"/>
        <v>-1</v>
      </c>
      <c r="L1923" s="11">
        <f t="shared" si="4"/>
        <v>247.1448125</v>
      </c>
      <c r="M1923" s="12"/>
      <c r="N1923" s="32"/>
      <c r="O1923" s="12"/>
      <c r="P1923" s="12"/>
      <c r="Q1923" s="12"/>
      <c r="R1923" s="12"/>
      <c r="S1923" s="12"/>
      <c r="T1923" s="12"/>
    </row>
    <row r="1924">
      <c r="A1924" s="31">
        <v>43297.0</v>
      </c>
      <c r="B1924" s="11" t="s">
        <v>2057</v>
      </c>
      <c r="C1924" s="23" t="s">
        <v>2829</v>
      </c>
      <c r="D1924" s="10">
        <v>15.0</v>
      </c>
      <c r="E1924" s="11">
        <v>1.0</v>
      </c>
      <c r="F1924" s="10">
        <v>9.0</v>
      </c>
      <c r="G1924" s="11">
        <f t="shared" si="711"/>
        <v>-1</v>
      </c>
      <c r="H1924" s="11">
        <f t="shared" si="2"/>
        <v>254.78</v>
      </c>
      <c r="I1924" s="11">
        <v>11.3</v>
      </c>
      <c r="J1924" s="18"/>
      <c r="K1924" s="11">
        <f t="shared" si="712"/>
        <v>-1</v>
      </c>
      <c r="L1924" s="11">
        <f t="shared" si="4"/>
        <v>246.1448125</v>
      </c>
      <c r="M1924" s="12"/>
      <c r="N1924" s="32"/>
      <c r="O1924" s="12"/>
      <c r="P1924" s="12"/>
      <c r="Q1924" s="12"/>
      <c r="R1924" s="12"/>
      <c r="S1924" s="12"/>
      <c r="T1924" s="12"/>
    </row>
    <row r="1925">
      <c r="A1925" s="31">
        <v>43297.0</v>
      </c>
      <c r="B1925" s="11" t="s">
        <v>2488</v>
      </c>
      <c r="C1925" s="23" t="s">
        <v>2830</v>
      </c>
      <c r="D1925" s="10">
        <v>9.0</v>
      </c>
      <c r="E1925" s="11">
        <v>1.0</v>
      </c>
      <c r="F1925" s="10">
        <v>6.0</v>
      </c>
      <c r="G1925" s="11">
        <f t="shared" si="711"/>
        <v>-1</v>
      </c>
      <c r="H1925" s="11">
        <f t="shared" si="2"/>
        <v>253.78</v>
      </c>
      <c r="I1925" s="11">
        <v>27.0</v>
      </c>
      <c r="J1925" s="18"/>
      <c r="K1925" s="11">
        <f t="shared" si="712"/>
        <v>-1</v>
      </c>
      <c r="L1925" s="11">
        <f t="shared" si="4"/>
        <v>245.1448125</v>
      </c>
      <c r="M1925" s="12"/>
      <c r="N1925" s="32"/>
      <c r="O1925" s="12"/>
      <c r="P1925" s="12"/>
      <c r="Q1925" s="12"/>
      <c r="R1925" s="12"/>
      <c r="S1925" s="12"/>
      <c r="T1925" s="12"/>
    </row>
    <row r="1926">
      <c r="A1926" s="31">
        <v>43297.0</v>
      </c>
      <c r="B1926" s="11" t="s">
        <v>2492</v>
      </c>
      <c r="C1926" s="23" t="s">
        <v>2831</v>
      </c>
      <c r="D1926" s="10">
        <v>3.5</v>
      </c>
      <c r="E1926" s="11">
        <v>1.0</v>
      </c>
      <c r="F1926" s="10">
        <v>3.0</v>
      </c>
      <c r="G1926" s="11">
        <f t="shared" si="711"/>
        <v>-1</v>
      </c>
      <c r="H1926" s="11">
        <f t="shared" si="2"/>
        <v>252.78</v>
      </c>
      <c r="I1926" s="11">
        <v>4.37</v>
      </c>
      <c r="J1926" s="18"/>
      <c r="K1926" s="11">
        <f t="shared" si="712"/>
        <v>-1</v>
      </c>
      <c r="L1926" s="11">
        <f t="shared" si="4"/>
        <v>244.1448125</v>
      </c>
      <c r="M1926" s="12"/>
      <c r="N1926" s="32"/>
      <c r="O1926" s="12"/>
      <c r="P1926" s="12"/>
      <c r="Q1926" s="12"/>
      <c r="R1926" s="12"/>
      <c r="S1926" s="12"/>
      <c r="T1926" s="12"/>
    </row>
    <row r="1927">
      <c r="A1927" s="31">
        <v>43297.0</v>
      </c>
      <c r="B1927" s="11" t="s">
        <v>2053</v>
      </c>
      <c r="C1927" s="23" t="s">
        <v>2832</v>
      </c>
      <c r="D1927" s="10">
        <v>8.0</v>
      </c>
      <c r="E1927" s="11">
        <v>1.0</v>
      </c>
      <c r="F1927" s="10">
        <v>4.0</v>
      </c>
      <c r="G1927" s="11">
        <f t="shared" si="711"/>
        <v>-1</v>
      </c>
      <c r="H1927" s="11">
        <f t="shared" si="2"/>
        <v>251.78</v>
      </c>
      <c r="I1927" s="11">
        <v>7.55</v>
      </c>
      <c r="J1927" s="18"/>
      <c r="K1927" s="11">
        <f t="shared" si="712"/>
        <v>-1</v>
      </c>
      <c r="L1927" s="11">
        <f t="shared" si="4"/>
        <v>243.1448125</v>
      </c>
      <c r="M1927" s="12"/>
      <c r="N1927" s="32"/>
      <c r="O1927" s="12"/>
      <c r="P1927" s="12"/>
      <c r="Q1927" s="12"/>
      <c r="R1927" s="12"/>
      <c r="S1927" s="12"/>
      <c r="T1927" s="12"/>
    </row>
    <row r="1928">
      <c r="A1928" s="31">
        <v>43297.0</v>
      </c>
      <c r="B1928" s="11" t="s">
        <v>2833</v>
      </c>
      <c r="C1928" s="23" t="s">
        <v>2834</v>
      </c>
      <c r="D1928" s="10">
        <v>2.63</v>
      </c>
      <c r="E1928" s="11">
        <v>1.0</v>
      </c>
      <c r="F1928" s="10">
        <v>1.0</v>
      </c>
      <c r="G1928" s="11">
        <f>E1928*(D1928-1)</f>
        <v>1.63</v>
      </c>
      <c r="H1928" s="11">
        <f t="shared" si="2"/>
        <v>253.41</v>
      </c>
      <c r="I1928" s="11">
        <v>3.83</v>
      </c>
      <c r="J1928" s="18"/>
      <c r="K1928" s="11">
        <f>E1928*(I1928-1)*0.95</f>
        <v>2.6885</v>
      </c>
      <c r="L1928" s="11">
        <f t="shared" si="4"/>
        <v>245.8333125</v>
      </c>
      <c r="M1928" s="12"/>
      <c r="N1928" s="32"/>
      <c r="O1928" s="12"/>
      <c r="P1928" s="12"/>
      <c r="Q1928" s="12"/>
      <c r="R1928" s="12"/>
      <c r="S1928" s="12"/>
      <c r="T1928" s="12"/>
    </row>
    <row r="1929">
      <c r="A1929" s="31">
        <v>43297.0</v>
      </c>
      <c r="B1929" s="11" t="s">
        <v>2833</v>
      </c>
      <c r="C1929" s="23" t="s">
        <v>2835</v>
      </c>
      <c r="D1929" s="10">
        <v>7.5</v>
      </c>
      <c r="E1929" s="11">
        <v>1.0</v>
      </c>
      <c r="F1929" s="10">
        <v>4.0</v>
      </c>
      <c r="G1929" s="11">
        <f>-E1929</f>
        <v>-1</v>
      </c>
      <c r="H1929" s="11">
        <f t="shared" si="2"/>
        <v>252.41</v>
      </c>
      <c r="I1929" s="11">
        <v>3.56</v>
      </c>
      <c r="J1929" s="18"/>
      <c r="K1929" s="11">
        <f>-E1929</f>
        <v>-1</v>
      </c>
      <c r="L1929" s="11">
        <f t="shared" si="4"/>
        <v>244.8333125</v>
      </c>
      <c r="M1929" s="12"/>
      <c r="N1929" s="32"/>
      <c r="O1929" s="12"/>
      <c r="P1929" s="12"/>
      <c r="Q1929" s="12"/>
      <c r="R1929" s="12"/>
      <c r="S1929" s="12"/>
      <c r="T1929" s="12"/>
    </row>
    <row r="1930">
      <c r="A1930" s="31">
        <v>43297.0</v>
      </c>
      <c r="B1930" s="11" t="s">
        <v>1642</v>
      </c>
      <c r="C1930" s="23" t="s">
        <v>2113</v>
      </c>
      <c r="D1930" s="10">
        <v>8.0</v>
      </c>
      <c r="E1930" s="11">
        <v>1.0</v>
      </c>
      <c r="F1930" s="10">
        <v>2.0</v>
      </c>
      <c r="G1930" s="11">
        <f>((E1930/2)*((D1930-1)/4))-(E1930/2)</f>
        <v>0.375</v>
      </c>
      <c r="H1930" s="11">
        <f t="shared" si="2"/>
        <v>252.785</v>
      </c>
      <c r="I1930" s="11">
        <v>8.0</v>
      </c>
      <c r="J1930" s="18"/>
      <c r="K1930" s="11">
        <f>(((E1930/2)*((I1930-1)/4))*0.95)-(E1930/2)</f>
        <v>0.33125</v>
      </c>
      <c r="L1930" s="11">
        <f t="shared" si="4"/>
        <v>245.1645625</v>
      </c>
      <c r="M1930" s="12"/>
      <c r="N1930" s="32"/>
      <c r="O1930" s="12"/>
      <c r="P1930" s="12"/>
      <c r="Q1930" s="12"/>
      <c r="R1930" s="12"/>
      <c r="S1930" s="12"/>
      <c r="T1930" s="12"/>
    </row>
    <row r="1931">
      <c r="A1931" s="31">
        <v>43297.0</v>
      </c>
      <c r="B1931" s="11" t="s">
        <v>1642</v>
      </c>
      <c r="C1931" s="23" t="s">
        <v>1708</v>
      </c>
      <c r="D1931" s="10">
        <v>4.0</v>
      </c>
      <c r="E1931" s="11">
        <v>1.0</v>
      </c>
      <c r="F1931" s="10">
        <v>6.0</v>
      </c>
      <c r="G1931" s="11">
        <f t="shared" ref="G1931:G1932" si="713">-E1931</f>
        <v>-1</v>
      </c>
      <c r="H1931" s="11">
        <f t="shared" si="2"/>
        <v>251.785</v>
      </c>
      <c r="I1931" s="11">
        <v>4.58</v>
      </c>
      <c r="J1931" s="18"/>
      <c r="K1931" s="11">
        <f t="shared" ref="K1931:K1932" si="714">-E1931</f>
        <v>-1</v>
      </c>
      <c r="L1931" s="11">
        <f t="shared" si="4"/>
        <v>244.1645625</v>
      </c>
      <c r="M1931" s="12"/>
      <c r="N1931" s="32"/>
      <c r="O1931" s="12"/>
      <c r="P1931" s="12"/>
      <c r="Q1931" s="12"/>
      <c r="R1931" s="12"/>
      <c r="S1931" s="12"/>
      <c r="T1931" s="12"/>
    </row>
    <row r="1932">
      <c r="A1932" s="31">
        <v>43297.0</v>
      </c>
      <c r="B1932" s="11" t="s">
        <v>2836</v>
      </c>
      <c r="C1932" s="23" t="s">
        <v>2837</v>
      </c>
      <c r="D1932" s="10">
        <v>6.5</v>
      </c>
      <c r="E1932" s="11">
        <v>1.0</v>
      </c>
      <c r="F1932" s="10">
        <v>4.0</v>
      </c>
      <c r="G1932" s="11">
        <f t="shared" si="713"/>
        <v>-1</v>
      </c>
      <c r="H1932" s="11">
        <f t="shared" si="2"/>
        <v>250.785</v>
      </c>
      <c r="I1932" s="11">
        <v>7.6</v>
      </c>
      <c r="J1932" s="18"/>
      <c r="K1932" s="11">
        <f t="shared" si="714"/>
        <v>-1</v>
      </c>
      <c r="L1932" s="11">
        <f t="shared" si="4"/>
        <v>243.1645625</v>
      </c>
      <c r="M1932" s="12"/>
      <c r="N1932" s="32"/>
      <c r="O1932" s="12"/>
      <c r="P1932" s="12"/>
      <c r="Q1932" s="12"/>
      <c r="R1932" s="12"/>
      <c r="S1932" s="12"/>
      <c r="T1932" s="12"/>
    </row>
    <row r="1933">
      <c r="A1933" s="31">
        <v>43297.0</v>
      </c>
      <c r="B1933" s="11" t="s">
        <v>1645</v>
      </c>
      <c r="C1933" s="23" t="s">
        <v>2838</v>
      </c>
      <c r="D1933" s="10">
        <v>9.5</v>
      </c>
      <c r="E1933" s="11">
        <v>1.0</v>
      </c>
      <c r="F1933" s="10">
        <v>3.0</v>
      </c>
      <c r="G1933" s="11">
        <f>((E1933/2)*((D1933-1)/4))-(E1933/2)</f>
        <v>0.5625</v>
      </c>
      <c r="H1933" s="11">
        <f t="shared" si="2"/>
        <v>251.3475</v>
      </c>
      <c r="I1933" s="18">
        <v>13.0</v>
      </c>
      <c r="J1933" s="18"/>
      <c r="K1933" s="11">
        <f>(((E1933/2)*((I1933-1)/4))*0.95)-(E1933/2)</f>
        <v>0.925</v>
      </c>
      <c r="L1933" s="11">
        <f t="shared" si="4"/>
        <v>244.0895625</v>
      </c>
      <c r="M1933" s="12"/>
      <c r="N1933" s="32"/>
      <c r="O1933" s="12"/>
      <c r="P1933" s="12"/>
      <c r="Q1933" s="12"/>
      <c r="R1933" s="12"/>
      <c r="S1933" s="12"/>
      <c r="T1933" s="12"/>
    </row>
    <row r="1934">
      <c r="A1934" s="31">
        <v>43298.0</v>
      </c>
      <c r="B1934" s="11" t="s">
        <v>1698</v>
      </c>
      <c r="C1934" s="23" t="s">
        <v>2839</v>
      </c>
      <c r="D1934" s="10">
        <v>13.0</v>
      </c>
      <c r="E1934" s="11">
        <v>1.0</v>
      </c>
      <c r="F1934" s="10">
        <v>1.0</v>
      </c>
      <c r="G1934" s="11">
        <f>((E1934/2)*(D1934-1))+((E1934/2)*((D1934-1)/4))</f>
        <v>7.5</v>
      </c>
      <c r="H1934" s="11">
        <f t="shared" si="2"/>
        <v>258.8475</v>
      </c>
      <c r="I1934" s="11">
        <v>29.88</v>
      </c>
      <c r="J1934" s="18"/>
      <c r="K1934" s="11">
        <f>(((E1934/2)*(I1934-1))+((E1934/2)*((I1934-1)/4))*0.95)</f>
        <v>17.8695</v>
      </c>
      <c r="L1934" s="11">
        <f t="shared" si="4"/>
        <v>261.9590625</v>
      </c>
      <c r="M1934" s="12"/>
      <c r="N1934" s="32"/>
      <c r="O1934" s="12"/>
      <c r="P1934" s="12"/>
      <c r="Q1934" s="12"/>
      <c r="R1934" s="12"/>
      <c r="S1934" s="12"/>
      <c r="T1934" s="12"/>
    </row>
    <row r="1935">
      <c r="A1935" s="31">
        <v>43298.0</v>
      </c>
      <c r="B1935" s="11" t="s">
        <v>2142</v>
      </c>
      <c r="C1935" s="23" t="s">
        <v>2840</v>
      </c>
      <c r="D1935" s="10">
        <v>5.5</v>
      </c>
      <c r="E1935" s="11">
        <v>1.0</v>
      </c>
      <c r="F1935" s="10">
        <v>3.0</v>
      </c>
      <c r="G1935" s="11">
        <f>((E1935/2)*((D1935-1)/4))-(E1935/2)</f>
        <v>0.0625</v>
      </c>
      <c r="H1935" s="11">
        <f t="shared" si="2"/>
        <v>258.91</v>
      </c>
      <c r="I1935" s="11">
        <v>5.01</v>
      </c>
      <c r="J1935" s="18"/>
      <c r="K1935" s="11">
        <f>(((E1935/2)*((I1935-1)/4))*0.95)-(E1935/2)</f>
        <v>-0.0238125</v>
      </c>
      <c r="L1935" s="11">
        <f t="shared" si="4"/>
        <v>261.93525</v>
      </c>
      <c r="M1935" s="12"/>
      <c r="N1935" s="32"/>
      <c r="O1935" s="12"/>
      <c r="P1935" s="12"/>
      <c r="Q1935" s="12"/>
      <c r="R1935" s="12"/>
      <c r="S1935" s="12"/>
      <c r="T1935" s="12"/>
    </row>
    <row r="1936">
      <c r="A1936" s="31">
        <v>43298.0</v>
      </c>
      <c r="B1936" s="11" t="s">
        <v>2841</v>
      </c>
      <c r="C1936" s="23" t="s">
        <v>2842</v>
      </c>
      <c r="D1936" s="10">
        <v>5.5</v>
      </c>
      <c r="E1936" s="11">
        <v>1.0</v>
      </c>
      <c r="F1936" s="10">
        <v>5.0</v>
      </c>
      <c r="G1936" s="11">
        <f t="shared" ref="G1936:G1939" si="715">-E1936</f>
        <v>-1</v>
      </c>
      <c r="H1936" s="11">
        <f t="shared" si="2"/>
        <v>257.91</v>
      </c>
      <c r="I1936" s="11">
        <v>4.3</v>
      </c>
      <c r="J1936" s="18"/>
      <c r="K1936" s="11">
        <f t="shared" ref="K1936:K1939" si="716">-E1936</f>
        <v>-1</v>
      </c>
      <c r="L1936" s="11">
        <f t="shared" si="4"/>
        <v>260.93525</v>
      </c>
      <c r="M1936" s="12"/>
      <c r="N1936" s="32"/>
      <c r="O1936" s="12"/>
      <c r="P1936" s="12"/>
      <c r="Q1936" s="12"/>
      <c r="R1936" s="12"/>
      <c r="S1936" s="12"/>
      <c r="T1936" s="12"/>
    </row>
    <row r="1937">
      <c r="A1937" s="31">
        <v>43298.0</v>
      </c>
      <c r="B1937" s="11" t="s">
        <v>2843</v>
      </c>
      <c r="C1937" s="23" t="s">
        <v>2844</v>
      </c>
      <c r="D1937" s="10">
        <v>8.0</v>
      </c>
      <c r="E1937" s="11">
        <v>1.0</v>
      </c>
      <c r="F1937" s="10">
        <v>4.0</v>
      </c>
      <c r="G1937" s="11">
        <f t="shared" si="715"/>
        <v>-1</v>
      </c>
      <c r="H1937" s="11">
        <f t="shared" si="2"/>
        <v>256.91</v>
      </c>
      <c r="I1937" s="11">
        <v>6.05</v>
      </c>
      <c r="J1937" s="18"/>
      <c r="K1937" s="11">
        <f t="shared" si="716"/>
        <v>-1</v>
      </c>
      <c r="L1937" s="11">
        <f t="shared" si="4"/>
        <v>259.93525</v>
      </c>
      <c r="M1937" s="12"/>
      <c r="N1937" s="32"/>
      <c r="O1937" s="12"/>
      <c r="P1937" s="12"/>
      <c r="Q1937" s="12"/>
      <c r="R1937" s="12"/>
      <c r="S1937" s="12"/>
      <c r="T1937" s="12"/>
    </row>
    <row r="1938">
      <c r="A1938" s="31">
        <v>43298.0</v>
      </c>
      <c r="B1938" s="11" t="s">
        <v>2843</v>
      </c>
      <c r="C1938" s="23" t="s">
        <v>2845</v>
      </c>
      <c r="D1938" s="10">
        <v>6.0</v>
      </c>
      <c r="E1938" s="11">
        <v>1.0</v>
      </c>
      <c r="F1938" s="10">
        <v>8.0</v>
      </c>
      <c r="G1938" s="11">
        <f t="shared" si="715"/>
        <v>-1</v>
      </c>
      <c r="H1938" s="11">
        <f t="shared" si="2"/>
        <v>255.91</v>
      </c>
      <c r="I1938" s="11">
        <v>11.0</v>
      </c>
      <c r="J1938" s="18"/>
      <c r="K1938" s="11">
        <f t="shared" si="716"/>
        <v>-1</v>
      </c>
      <c r="L1938" s="11">
        <f t="shared" si="4"/>
        <v>258.93525</v>
      </c>
      <c r="M1938" s="12"/>
      <c r="N1938" s="32"/>
      <c r="O1938" s="12"/>
      <c r="P1938" s="12"/>
      <c r="Q1938" s="12"/>
      <c r="R1938" s="12"/>
      <c r="S1938" s="12"/>
      <c r="T1938" s="12"/>
    </row>
    <row r="1939">
      <c r="A1939" s="31">
        <v>43298.0</v>
      </c>
      <c r="B1939" s="11" t="s">
        <v>2144</v>
      </c>
      <c r="C1939" s="23" t="s">
        <v>1057</v>
      </c>
      <c r="D1939" s="10">
        <v>3.25</v>
      </c>
      <c r="E1939" s="11">
        <v>1.0</v>
      </c>
      <c r="F1939" s="10">
        <v>5.0</v>
      </c>
      <c r="G1939" s="11">
        <f t="shared" si="715"/>
        <v>-1</v>
      </c>
      <c r="H1939" s="11">
        <f t="shared" si="2"/>
        <v>254.91</v>
      </c>
      <c r="I1939" s="11">
        <v>3.75</v>
      </c>
      <c r="J1939" s="18"/>
      <c r="K1939" s="11">
        <f t="shared" si="716"/>
        <v>-1</v>
      </c>
      <c r="L1939" s="11">
        <f t="shared" si="4"/>
        <v>257.93525</v>
      </c>
      <c r="M1939" s="12"/>
      <c r="N1939" s="32"/>
      <c r="O1939" s="12"/>
      <c r="P1939" s="12"/>
      <c r="Q1939" s="12"/>
      <c r="R1939" s="12"/>
      <c r="S1939" s="12"/>
      <c r="T1939" s="12"/>
    </row>
    <row r="1940">
      <c r="A1940" s="31">
        <v>43298.0</v>
      </c>
      <c r="B1940" s="11" t="s">
        <v>2375</v>
      </c>
      <c r="C1940" s="23" t="s">
        <v>2846</v>
      </c>
      <c r="D1940" s="10">
        <v>6.0</v>
      </c>
      <c r="E1940" s="11">
        <v>1.0</v>
      </c>
      <c r="F1940" s="10">
        <v>2.0</v>
      </c>
      <c r="G1940" s="11">
        <f>((E1940/2)*((D1940-1)/4))-(E1940/2)</f>
        <v>0.125</v>
      </c>
      <c r="H1940" s="11">
        <f t="shared" si="2"/>
        <v>255.035</v>
      </c>
      <c r="I1940" s="11">
        <v>3.99</v>
      </c>
      <c r="J1940" s="18"/>
      <c r="K1940" s="11">
        <f>(((E1940/2)*((I1940-1)/4))*0.95)-(E1940/2)</f>
        <v>-0.1449375</v>
      </c>
      <c r="L1940" s="11">
        <f t="shared" si="4"/>
        <v>257.7903125</v>
      </c>
      <c r="M1940" s="12"/>
      <c r="N1940" s="32"/>
      <c r="O1940" s="12"/>
      <c r="P1940" s="12"/>
      <c r="Q1940" s="12"/>
      <c r="R1940" s="12"/>
      <c r="S1940" s="12"/>
      <c r="T1940" s="12"/>
    </row>
    <row r="1941">
      <c r="A1941" s="31">
        <v>43298.0</v>
      </c>
      <c r="B1941" s="11" t="s">
        <v>2375</v>
      </c>
      <c r="C1941" s="23" t="s">
        <v>2847</v>
      </c>
      <c r="D1941" s="10">
        <v>5.5</v>
      </c>
      <c r="E1941" s="11">
        <v>1.0</v>
      </c>
      <c r="F1941" s="10">
        <v>7.0</v>
      </c>
      <c r="G1941" s="11">
        <f t="shared" ref="G1941:G1946" si="717">-E1941</f>
        <v>-1</v>
      </c>
      <c r="H1941" s="11">
        <f t="shared" si="2"/>
        <v>254.035</v>
      </c>
      <c r="I1941" s="11">
        <v>7.2</v>
      </c>
      <c r="J1941" s="18"/>
      <c r="K1941" s="11">
        <f t="shared" ref="K1941:K1946" si="718">-E1941</f>
        <v>-1</v>
      </c>
      <c r="L1941" s="11">
        <f t="shared" si="4"/>
        <v>256.7903125</v>
      </c>
      <c r="M1941" s="12"/>
      <c r="N1941" s="32"/>
      <c r="O1941" s="12"/>
      <c r="P1941" s="12"/>
      <c r="Q1941" s="12"/>
      <c r="R1941" s="12"/>
      <c r="S1941" s="12"/>
      <c r="T1941" s="12"/>
    </row>
    <row r="1942">
      <c r="A1942" s="31">
        <v>43298.0</v>
      </c>
      <c r="B1942" s="11" t="s">
        <v>2375</v>
      </c>
      <c r="C1942" s="23" t="s">
        <v>2848</v>
      </c>
      <c r="D1942" s="10">
        <v>8.0</v>
      </c>
      <c r="E1942" s="11">
        <v>1.0</v>
      </c>
      <c r="F1942" s="10">
        <v>10.0</v>
      </c>
      <c r="G1942" s="11">
        <f t="shared" si="717"/>
        <v>-1</v>
      </c>
      <c r="H1942" s="11">
        <f t="shared" si="2"/>
        <v>253.035</v>
      </c>
      <c r="I1942" s="11">
        <v>5.47</v>
      </c>
      <c r="J1942" s="18"/>
      <c r="K1942" s="11">
        <f t="shared" si="718"/>
        <v>-1</v>
      </c>
      <c r="L1942" s="11">
        <f t="shared" si="4"/>
        <v>255.7903125</v>
      </c>
      <c r="M1942" s="12"/>
      <c r="N1942" s="32"/>
      <c r="O1942" s="12"/>
      <c r="P1942" s="12"/>
      <c r="Q1942" s="12"/>
      <c r="R1942" s="12"/>
      <c r="S1942" s="12"/>
      <c r="T1942" s="12"/>
    </row>
    <row r="1943">
      <c r="A1943" s="31">
        <v>43298.0</v>
      </c>
      <c r="B1943" s="11" t="s">
        <v>2849</v>
      </c>
      <c r="C1943" s="23" t="s">
        <v>2850</v>
      </c>
      <c r="D1943" s="10">
        <v>11.0</v>
      </c>
      <c r="E1943" s="11">
        <v>1.0</v>
      </c>
      <c r="F1943" s="10">
        <v>5.0</v>
      </c>
      <c r="G1943" s="11">
        <f t="shared" si="717"/>
        <v>-1</v>
      </c>
      <c r="H1943" s="11">
        <f t="shared" si="2"/>
        <v>252.035</v>
      </c>
      <c r="I1943" s="11">
        <v>11.22</v>
      </c>
      <c r="J1943" s="18"/>
      <c r="K1943" s="11">
        <f t="shared" si="718"/>
        <v>-1</v>
      </c>
      <c r="L1943" s="11">
        <f t="shared" si="4"/>
        <v>254.7903125</v>
      </c>
      <c r="M1943" s="12"/>
      <c r="N1943" s="32"/>
      <c r="O1943" s="12"/>
      <c r="P1943" s="12"/>
      <c r="Q1943" s="12"/>
      <c r="R1943" s="12"/>
      <c r="S1943" s="12"/>
      <c r="T1943" s="12"/>
    </row>
    <row r="1944">
      <c r="A1944" s="31">
        <v>43298.0</v>
      </c>
      <c r="B1944" s="11" t="s">
        <v>2851</v>
      </c>
      <c r="C1944" s="23" t="s">
        <v>2852</v>
      </c>
      <c r="D1944" s="10">
        <v>2.2</v>
      </c>
      <c r="E1944" s="11">
        <v>1.0</v>
      </c>
      <c r="F1944" s="10">
        <v>4.0</v>
      </c>
      <c r="G1944" s="11">
        <f t="shared" si="717"/>
        <v>-1</v>
      </c>
      <c r="H1944" s="11">
        <f t="shared" si="2"/>
        <v>251.035</v>
      </c>
      <c r="I1944" s="11">
        <v>2.74</v>
      </c>
      <c r="J1944" s="18"/>
      <c r="K1944" s="11">
        <f t="shared" si="718"/>
        <v>-1</v>
      </c>
      <c r="L1944" s="11">
        <f t="shared" si="4"/>
        <v>253.7903125</v>
      </c>
      <c r="M1944" s="12"/>
      <c r="N1944" s="32"/>
      <c r="O1944" s="12"/>
      <c r="P1944" s="12"/>
      <c r="Q1944" s="12"/>
      <c r="R1944" s="12"/>
      <c r="S1944" s="12"/>
      <c r="T1944" s="12"/>
    </row>
    <row r="1945">
      <c r="A1945" s="31">
        <v>43299.0</v>
      </c>
      <c r="B1945" s="11" t="s">
        <v>1921</v>
      </c>
      <c r="C1945" s="23" t="s">
        <v>2853</v>
      </c>
      <c r="D1945" s="10">
        <v>8.0</v>
      </c>
      <c r="E1945" s="11">
        <v>1.0</v>
      </c>
      <c r="F1945" s="10">
        <v>7.0</v>
      </c>
      <c r="G1945" s="11">
        <f t="shared" si="717"/>
        <v>-1</v>
      </c>
      <c r="H1945" s="11">
        <f t="shared" si="2"/>
        <v>250.035</v>
      </c>
      <c r="I1945" s="11">
        <v>14.41</v>
      </c>
      <c r="J1945" s="18"/>
      <c r="K1945" s="11">
        <f t="shared" si="718"/>
        <v>-1</v>
      </c>
      <c r="L1945" s="11">
        <f t="shared" si="4"/>
        <v>252.7903125</v>
      </c>
      <c r="M1945" s="12"/>
      <c r="N1945" s="32"/>
      <c r="O1945" s="12"/>
      <c r="P1945" s="12"/>
      <c r="Q1945" s="12"/>
      <c r="R1945" s="12"/>
      <c r="S1945" s="12"/>
      <c r="T1945" s="12"/>
    </row>
    <row r="1946">
      <c r="A1946" s="31">
        <v>43299.0</v>
      </c>
      <c r="B1946" s="11" t="s">
        <v>2854</v>
      </c>
      <c r="C1946" s="23" t="s">
        <v>2855</v>
      </c>
      <c r="D1946" s="10">
        <v>12.0</v>
      </c>
      <c r="E1946" s="11">
        <v>1.0</v>
      </c>
      <c r="F1946" s="10">
        <v>5.0</v>
      </c>
      <c r="G1946" s="11">
        <f t="shared" si="717"/>
        <v>-1</v>
      </c>
      <c r="H1946" s="11">
        <f t="shared" si="2"/>
        <v>249.035</v>
      </c>
      <c r="I1946" s="11">
        <v>53.21</v>
      </c>
      <c r="J1946" s="18"/>
      <c r="K1946" s="11">
        <f t="shared" si="718"/>
        <v>-1</v>
      </c>
      <c r="L1946" s="11">
        <f t="shared" si="4"/>
        <v>251.7903125</v>
      </c>
      <c r="M1946" s="12"/>
      <c r="N1946" s="32"/>
      <c r="O1946" s="12"/>
      <c r="P1946" s="12"/>
      <c r="Q1946" s="12"/>
      <c r="R1946" s="12"/>
      <c r="S1946" s="12"/>
      <c r="T1946" s="12"/>
    </row>
    <row r="1947">
      <c r="A1947" s="31">
        <v>43299.0</v>
      </c>
      <c r="B1947" s="11" t="s">
        <v>2856</v>
      </c>
      <c r="C1947" s="23" t="s">
        <v>2857</v>
      </c>
      <c r="D1947" s="10">
        <v>6.5</v>
      </c>
      <c r="E1947" s="11">
        <v>1.0</v>
      </c>
      <c r="F1947" s="10">
        <v>3.0</v>
      </c>
      <c r="G1947" s="11">
        <f>((E1947/2)*((D1947-1)/4))-(E1947/2)</f>
        <v>0.1875</v>
      </c>
      <c r="H1947" s="11">
        <f t="shared" si="2"/>
        <v>249.2225</v>
      </c>
      <c r="I1947" s="11">
        <v>10.0</v>
      </c>
      <c r="J1947" s="18"/>
      <c r="K1947" s="11">
        <f>(((E1947/2)*((I1947-1)/4))*0.95)-(E1947/2)</f>
        <v>0.56875</v>
      </c>
      <c r="L1947" s="11">
        <f t="shared" si="4"/>
        <v>252.3590625</v>
      </c>
      <c r="M1947" s="12"/>
      <c r="N1947" s="32"/>
      <c r="O1947" s="12"/>
      <c r="P1947" s="12"/>
      <c r="Q1947" s="12"/>
      <c r="R1947" s="12"/>
      <c r="S1947" s="12"/>
      <c r="T1947" s="12"/>
    </row>
    <row r="1948">
      <c r="A1948" s="31">
        <v>43299.0</v>
      </c>
      <c r="B1948" s="11" t="s">
        <v>2856</v>
      </c>
      <c r="C1948" s="23" t="s">
        <v>2858</v>
      </c>
      <c r="D1948" s="10">
        <v>21.0</v>
      </c>
      <c r="E1948" s="11">
        <v>1.0</v>
      </c>
      <c r="F1948" s="10">
        <v>4.0</v>
      </c>
      <c r="G1948" s="11">
        <f>-E1948</f>
        <v>-1</v>
      </c>
      <c r="H1948" s="11">
        <f t="shared" si="2"/>
        <v>248.2225</v>
      </c>
      <c r="I1948" s="11">
        <v>64.69</v>
      </c>
      <c r="J1948" s="18"/>
      <c r="K1948" s="11">
        <f>-E1948</f>
        <v>-1</v>
      </c>
      <c r="L1948" s="11">
        <f t="shared" si="4"/>
        <v>251.3590625</v>
      </c>
      <c r="M1948" s="12"/>
      <c r="N1948" s="32"/>
      <c r="O1948" s="12"/>
      <c r="P1948" s="12"/>
      <c r="Q1948" s="12"/>
      <c r="R1948" s="12"/>
      <c r="S1948" s="12"/>
      <c r="T1948" s="12"/>
    </row>
    <row r="1949">
      <c r="A1949" s="31">
        <v>43299.0</v>
      </c>
      <c r="B1949" s="11" t="s">
        <v>1483</v>
      </c>
      <c r="C1949" s="23" t="s">
        <v>2859</v>
      </c>
      <c r="D1949" s="10">
        <v>3.25</v>
      </c>
      <c r="E1949" s="11">
        <v>1.0</v>
      </c>
      <c r="F1949" s="10">
        <v>1.0</v>
      </c>
      <c r="G1949" s="11">
        <f>E1949*(D1949-1)</f>
        <v>2.25</v>
      </c>
      <c r="H1949" s="11">
        <f t="shared" si="2"/>
        <v>250.4725</v>
      </c>
      <c r="I1949" s="11">
        <v>3.72</v>
      </c>
      <c r="J1949" s="18"/>
      <c r="K1949" s="11">
        <f>E1949*(I1949-1)*0.95</f>
        <v>2.584</v>
      </c>
      <c r="L1949" s="11">
        <f t="shared" si="4"/>
        <v>253.9430625</v>
      </c>
      <c r="M1949" s="12"/>
      <c r="N1949" s="32"/>
      <c r="O1949" s="12"/>
      <c r="P1949" s="12"/>
      <c r="Q1949" s="12"/>
      <c r="R1949" s="12"/>
      <c r="S1949" s="12"/>
      <c r="T1949" s="12"/>
    </row>
    <row r="1950">
      <c r="A1950" s="31">
        <v>43299.0</v>
      </c>
      <c r="B1950" s="11" t="s">
        <v>2860</v>
      </c>
      <c r="C1950" s="23" t="s">
        <v>2861</v>
      </c>
      <c r="D1950" s="10">
        <v>7.5</v>
      </c>
      <c r="E1950" s="11">
        <v>1.0</v>
      </c>
      <c r="F1950" s="10">
        <v>5.0</v>
      </c>
      <c r="G1950" s="11">
        <f t="shared" ref="G1950:G1954" si="719">-E1950</f>
        <v>-1</v>
      </c>
      <c r="H1950" s="11">
        <f t="shared" si="2"/>
        <v>249.4725</v>
      </c>
      <c r="I1950" s="11">
        <v>4.6</v>
      </c>
      <c r="J1950" s="18"/>
      <c r="K1950" s="11">
        <f t="shared" ref="K1950:K1954" si="720">-E1950</f>
        <v>-1</v>
      </c>
      <c r="L1950" s="11">
        <f t="shared" si="4"/>
        <v>252.9430625</v>
      </c>
      <c r="M1950" s="12"/>
      <c r="N1950" s="32"/>
      <c r="O1950" s="12"/>
      <c r="P1950" s="12"/>
      <c r="Q1950" s="12"/>
      <c r="R1950" s="12"/>
      <c r="S1950" s="12"/>
      <c r="T1950" s="12"/>
    </row>
    <row r="1951">
      <c r="A1951" s="31">
        <v>43299.0</v>
      </c>
      <c r="B1951" s="11" t="s">
        <v>2071</v>
      </c>
      <c r="C1951" s="23" t="s">
        <v>2862</v>
      </c>
      <c r="D1951" s="10">
        <v>3.0</v>
      </c>
      <c r="E1951" s="11">
        <v>1.0</v>
      </c>
      <c r="F1951" s="10">
        <v>3.0</v>
      </c>
      <c r="G1951" s="11">
        <f t="shared" si="719"/>
        <v>-1</v>
      </c>
      <c r="H1951" s="11">
        <f t="shared" si="2"/>
        <v>248.4725</v>
      </c>
      <c r="I1951" s="11">
        <v>3.3</v>
      </c>
      <c r="J1951" s="18"/>
      <c r="K1951" s="11">
        <f t="shared" si="720"/>
        <v>-1</v>
      </c>
      <c r="L1951" s="11">
        <f t="shared" si="4"/>
        <v>251.9430625</v>
      </c>
      <c r="M1951" s="12"/>
      <c r="N1951" s="32"/>
      <c r="O1951" s="12"/>
      <c r="P1951" s="12"/>
      <c r="Q1951" s="12"/>
      <c r="R1951" s="12"/>
      <c r="S1951" s="12"/>
      <c r="T1951" s="12"/>
    </row>
    <row r="1952">
      <c r="A1952" s="31">
        <v>43299.0</v>
      </c>
      <c r="B1952" s="11" t="s">
        <v>2159</v>
      </c>
      <c r="C1952" s="23" t="s">
        <v>2863</v>
      </c>
      <c r="D1952" s="10">
        <v>9.0</v>
      </c>
      <c r="E1952" s="11">
        <v>1.0</v>
      </c>
      <c r="F1952" s="10">
        <v>8.0</v>
      </c>
      <c r="G1952" s="11">
        <f t="shared" si="719"/>
        <v>-1</v>
      </c>
      <c r="H1952" s="11">
        <f t="shared" si="2"/>
        <v>247.4725</v>
      </c>
      <c r="I1952" s="11">
        <v>13.49</v>
      </c>
      <c r="J1952" s="18"/>
      <c r="K1952" s="11">
        <f t="shared" si="720"/>
        <v>-1</v>
      </c>
      <c r="L1952" s="11">
        <f t="shared" si="4"/>
        <v>250.9430625</v>
      </c>
      <c r="M1952" s="12"/>
      <c r="N1952" s="32"/>
      <c r="O1952" s="12"/>
      <c r="P1952" s="12"/>
      <c r="Q1952" s="12"/>
      <c r="R1952" s="12"/>
      <c r="S1952" s="12"/>
      <c r="T1952" s="12"/>
    </row>
    <row r="1953">
      <c r="A1953" s="31">
        <v>43299.0</v>
      </c>
      <c r="B1953" s="11" t="s">
        <v>2864</v>
      </c>
      <c r="C1953" s="23" t="s">
        <v>2865</v>
      </c>
      <c r="D1953" s="10">
        <v>19.0</v>
      </c>
      <c r="E1953" s="11">
        <v>1.0</v>
      </c>
      <c r="F1953" s="10">
        <v>4.0</v>
      </c>
      <c r="G1953" s="11">
        <f t="shared" si="719"/>
        <v>-1</v>
      </c>
      <c r="H1953" s="11">
        <f t="shared" si="2"/>
        <v>246.4725</v>
      </c>
      <c r="I1953" s="11">
        <v>11.0</v>
      </c>
      <c r="J1953" s="18"/>
      <c r="K1953" s="11">
        <f t="shared" si="720"/>
        <v>-1</v>
      </c>
      <c r="L1953" s="11">
        <f t="shared" si="4"/>
        <v>249.9430625</v>
      </c>
      <c r="M1953" s="12"/>
      <c r="N1953" s="32"/>
      <c r="O1953" s="12"/>
      <c r="P1953" s="12"/>
      <c r="Q1953" s="12"/>
      <c r="R1953" s="12"/>
      <c r="S1953" s="12"/>
      <c r="T1953" s="12"/>
    </row>
    <row r="1954">
      <c r="A1954" s="31">
        <v>43299.0</v>
      </c>
      <c r="B1954" s="11" t="s">
        <v>2866</v>
      </c>
      <c r="C1954" s="23" t="s">
        <v>2867</v>
      </c>
      <c r="D1954" s="10">
        <v>6.0</v>
      </c>
      <c r="E1954" s="11">
        <v>1.0</v>
      </c>
      <c r="F1954" s="10">
        <v>4.0</v>
      </c>
      <c r="G1954" s="11">
        <f t="shared" si="719"/>
        <v>-1</v>
      </c>
      <c r="H1954" s="11">
        <f t="shared" si="2"/>
        <v>245.4725</v>
      </c>
      <c r="I1954" s="11">
        <v>8.5</v>
      </c>
      <c r="J1954" s="18"/>
      <c r="K1954" s="11">
        <f t="shared" si="720"/>
        <v>-1</v>
      </c>
      <c r="L1954" s="11">
        <f t="shared" si="4"/>
        <v>248.9430625</v>
      </c>
      <c r="M1954" s="12"/>
      <c r="N1954" s="32"/>
      <c r="O1954" s="12"/>
      <c r="P1954" s="12"/>
      <c r="Q1954" s="12"/>
      <c r="R1954" s="12"/>
      <c r="S1954" s="12"/>
      <c r="T1954" s="12"/>
    </row>
    <row r="1955">
      <c r="A1955" s="31">
        <v>43299.0</v>
      </c>
      <c r="B1955" s="11" t="s">
        <v>2868</v>
      </c>
      <c r="C1955" s="23" t="s">
        <v>2869</v>
      </c>
      <c r="D1955" s="10">
        <v>2.75</v>
      </c>
      <c r="E1955" s="11">
        <v>1.0</v>
      </c>
      <c r="F1955" s="10">
        <v>1.0</v>
      </c>
      <c r="G1955" s="11">
        <f>E1955*(D1955-1)</f>
        <v>1.75</v>
      </c>
      <c r="H1955" s="11">
        <f t="shared" si="2"/>
        <v>247.2225</v>
      </c>
      <c r="I1955" s="11">
        <v>2.31</v>
      </c>
      <c r="J1955" s="18"/>
      <c r="K1955" s="11">
        <f>E1955*(I1955-1)*0.95</f>
        <v>1.2445</v>
      </c>
      <c r="L1955" s="11">
        <f t="shared" si="4"/>
        <v>250.1875625</v>
      </c>
      <c r="M1955" s="12"/>
      <c r="N1955" s="32"/>
      <c r="O1955" s="12"/>
      <c r="P1955" s="12"/>
      <c r="Q1955" s="12"/>
      <c r="R1955" s="12"/>
      <c r="S1955" s="12"/>
      <c r="T1955" s="12"/>
    </row>
    <row r="1956">
      <c r="A1956" s="31">
        <v>43299.0</v>
      </c>
      <c r="B1956" s="11" t="s">
        <v>2870</v>
      </c>
      <c r="C1956" s="23" t="s">
        <v>2871</v>
      </c>
      <c r="D1956" s="10">
        <v>8.0</v>
      </c>
      <c r="E1956" s="11">
        <v>1.0</v>
      </c>
      <c r="F1956" s="10">
        <v>6.0</v>
      </c>
      <c r="G1956" s="11">
        <f t="shared" ref="G1956:G1957" si="721">-E1956</f>
        <v>-1</v>
      </c>
      <c r="H1956" s="11">
        <f t="shared" si="2"/>
        <v>246.2225</v>
      </c>
      <c r="I1956" s="11">
        <v>6.87</v>
      </c>
      <c r="J1956" s="18"/>
      <c r="K1956" s="11">
        <f t="shared" ref="K1956:K1957" si="722">-E1956</f>
        <v>-1</v>
      </c>
      <c r="L1956" s="11">
        <f t="shared" si="4"/>
        <v>249.1875625</v>
      </c>
      <c r="M1956" s="12"/>
      <c r="N1956" s="32"/>
      <c r="O1956" s="12"/>
      <c r="P1956" s="12"/>
      <c r="Q1956" s="12"/>
      <c r="R1956" s="12"/>
      <c r="S1956" s="12"/>
      <c r="T1956" s="12"/>
    </row>
    <row r="1957">
      <c r="A1957" s="31">
        <v>43299.0</v>
      </c>
      <c r="B1957" s="11" t="s">
        <v>2136</v>
      </c>
      <c r="C1957" s="23" t="s">
        <v>2872</v>
      </c>
      <c r="D1957" s="10">
        <v>4.5</v>
      </c>
      <c r="E1957" s="11">
        <v>1.0</v>
      </c>
      <c r="F1957" s="10">
        <v>2.0</v>
      </c>
      <c r="G1957" s="11">
        <f t="shared" si="721"/>
        <v>-1</v>
      </c>
      <c r="H1957" s="11">
        <f t="shared" si="2"/>
        <v>245.2225</v>
      </c>
      <c r="I1957" s="11">
        <v>7.04</v>
      </c>
      <c r="J1957" s="18"/>
      <c r="K1957" s="11">
        <f t="shared" si="722"/>
        <v>-1</v>
      </c>
      <c r="L1957" s="11">
        <f t="shared" si="4"/>
        <v>248.1875625</v>
      </c>
      <c r="M1957" s="12"/>
      <c r="N1957" s="32"/>
      <c r="O1957" s="12"/>
      <c r="P1957" s="12"/>
      <c r="Q1957" s="12"/>
      <c r="R1957" s="12"/>
      <c r="S1957" s="12"/>
      <c r="T1957" s="12"/>
    </row>
    <row r="1958">
      <c r="A1958" s="31">
        <v>43300.0</v>
      </c>
      <c r="B1958" s="11" t="s">
        <v>2049</v>
      </c>
      <c r="C1958" s="23" t="s">
        <v>2873</v>
      </c>
      <c r="D1958" s="10">
        <v>13.0</v>
      </c>
      <c r="E1958" s="11">
        <v>1.0</v>
      </c>
      <c r="F1958" s="10">
        <v>2.0</v>
      </c>
      <c r="G1958" s="11">
        <f t="shared" ref="G1958:G1959" si="723">((E1958/2)*((D1958-1)/4))-(E1958/2)</f>
        <v>1</v>
      </c>
      <c r="H1958" s="11">
        <f t="shared" si="2"/>
        <v>246.2225</v>
      </c>
      <c r="I1958" s="11">
        <v>5.2</v>
      </c>
      <c r="J1958" s="18"/>
      <c r="K1958" s="11">
        <f t="shared" ref="K1958:K1959" si="724">(((E1958/2)*((I1958-1)/4))*0.95)-(E1958/2)</f>
        <v>-0.00125</v>
      </c>
      <c r="L1958" s="11">
        <f t="shared" si="4"/>
        <v>248.1863125</v>
      </c>
      <c r="M1958" s="12"/>
      <c r="N1958" s="32"/>
      <c r="O1958" s="12"/>
      <c r="P1958" s="12"/>
      <c r="Q1958" s="12"/>
      <c r="R1958" s="12"/>
      <c r="S1958" s="12"/>
      <c r="T1958" s="12"/>
    </row>
    <row r="1959">
      <c r="A1959" s="31">
        <v>43300.0</v>
      </c>
      <c r="B1959" s="11" t="s">
        <v>2874</v>
      </c>
      <c r="C1959" s="23" t="s">
        <v>1760</v>
      </c>
      <c r="D1959" s="10">
        <v>5.5</v>
      </c>
      <c r="E1959" s="11">
        <v>1.0</v>
      </c>
      <c r="F1959" s="10">
        <v>2.0</v>
      </c>
      <c r="G1959" s="11">
        <f t="shared" si="723"/>
        <v>0.0625</v>
      </c>
      <c r="H1959" s="11">
        <f t="shared" si="2"/>
        <v>246.285</v>
      </c>
      <c r="I1959" s="11">
        <v>3.87</v>
      </c>
      <c r="J1959" s="18"/>
      <c r="K1959" s="11">
        <f t="shared" si="724"/>
        <v>-0.1591875</v>
      </c>
      <c r="L1959" s="11">
        <f t="shared" si="4"/>
        <v>248.027125</v>
      </c>
      <c r="M1959" s="12"/>
      <c r="N1959" s="32"/>
      <c r="O1959" s="12"/>
      <c r="P1959" s="12"/>
      <c r="Q1959" s="12"/>
      <c r="R1959" s="12"/>
      <c r="S1959" s="12"/>
      <c r="T1959" s="12"/>
    </row>
    <row r="1960">
      <c r="A1960" s="31">
        <v>43300.0</v>
      </c>
      <c r="B1960" s="11" t="s">
        <v>1744</v>
      </c>
      <c r="C1960" s="23" t="s">
        <v>2875</v>
      </c>
      <c r="D1960" s="10">
        <v>4.5</v>
      </c>
      <c r="E1960" s="11">
        <v>1.0</v>
      </c>
      <c r="F1960" s="10">
        <v>3.0</v>
      </c>
      <c r="G1960" s="11">
        <f t="shared" ref="G1960:G1964" si="725">-E1960</f>
        <v>-1</v>
      </c>
      <c r="H1960" s="11">
        <f t="shared" si="2"/>
        <v>245.285</v>
      </c>
      <c r="I1960" s="11">
        <v>3.29</v>
      </c>
      <c r="J1960" s="18"/>
      <c r="K1960" s="11">
        <f t="shared" ref="K1960:K1964" si="726">-E1960</f>
        <v>-1</v>
      </c>
      <c r="L1960" s="11">
        <f t="shared" si="4"/>
        <v>247.027125</v>
      </c>
      <c r="M1960" s="12"/>
      <c r="N1960" s="32"/>
      <c r="O1960" s="12"/>
      <c r="P1960" s="12"/>
      <c r="Q1960" s="12"/>
      <c r="R1960" s="12"/>
      <c r="S1960" s="12"/>
      <c r="T1960" s="12"/>
    </row>
    <row r="1961">
      <c r="A1961" s="31">
        <v>43300.0</v>
      </c>
      <c r="B1961" s="11" t="s">
        <v>2131</v>
      </c>
      <c r="C1961" s="23" t="s">
        <v>2876</v>
      </c>
      <c r="D1961" s="10">
        <v>5.0</v>
      </c>
      <c r="E1961" s="11">
        <v>1.0</v>
      </c>
      <c r="F1961" s="10">
        <v>5.0</v>
      </c>
      <c r="G1961" s="11">
        <f t="shared" si="725"/>
        <v>-1</v>
      </c>
      <c r="H1961" s="11">
        <f t="shared" si="2"/>
        <v>244.285</v>
      </c>
      <c r="I1961" s="11">
        <v>6.28</v>
      </c>
      <c r="J1961" s="18"/>
      <c r="K1961" s="11">
        <f t="shared" si="726"/>
        <v>-1</v>
      </c>
      <c r="L1961" s="11">
        <f t="shared" si="4"/>
        <v>246.027125</v>
      </c>
      <c r="M1961" s="12"/>
      <c r="N1961" s="32"/>
      <c r="O1961" s="12"/>
      <c r="P1961" s="12"/>
      <c r="Q1961" s="12"/>
      <c r="R1961" s="12"/>
      <c r="S1961" s="12"/>
      <c r="T1961" s="12"/>
    </row>
    <row r="1962">
      <c r="A1962" s="31">
        <v>43300.0</v>
      </c>
      <c r="B1962" s="11" t="s">
        <v>2134</v>
      </c>
      <c r="C1962" s="23" t="s">
        <v>2877</v>
      </c>
      <c r="D1962" s="10">
        <v>3.75</v>
      </c>
      <c r="E1962" s="11">
        <v>1.0</v>
      </c>
      <c r="F1962" s="10">
        <v>2.0</v>
      </c>
      <c r="G1962" s="11">
        <f t="shared" si="725"/>
        <v>-1</v>
      </c>
      <c r="H1962" s="11">
        <f t="shared" si="2"/>
        <v>243.285</v>
      </c>
      <c r="I1962" s="11">
        <v>4.88</v>
      </c>
      <c r="J1962" s="18"/>
      <c r="K1962" s="11">
        <f t="shared" si="726"/>
        <v>-1</v>
      </c>
      <c r="L1962" s="11">
        <f t="shared" si="4"/>
        <v>245.027125</v>
      </c>
      <c r="M1962" s="12"/>
      <c r="N1962" s="32"/>
      <c r="O1962" s="12"/>
      <c r="P1962" s="12"/>
      <c r="Q1962" s="12"/>
      <c r="R1962" s="12"/>
      <c r="S1962" s="12"/>
      <c r="T1962" s="12"/>
    </row>
    <row r="1963">
      <c r="A1963" s="31">
        <v>43300.0</v>
      </c>
      <c r="B1963" s="11" t="s">
        <v>2134</v>
      </c>
      <c r="C1963" s="23" t="s">
        <v>2878</v>
      </c>
      <c r="D1963" s="10">
        <v>9.0</v>
      </c>
      <c r="E1963" s="11">
        <v>1.0</v>
      </c>
      <c r="F1963" s="10">
        <v>10.0</v>
      </c>
      <c r="G1963" s="11">
        <f t="shared" si="725"/>
        <v>-1</v>
      </c>
      <c r="H1963" s="11">
        <f t="shared" si="2"/>
        <v>242.285</v>
      </c>
      <c r="I1963" s="11">
        <v>14.5</v>
      </c>
      <c r="J1963" s="18"/>
      <c r="K1963" s="11">
        <f t="shared" si="726"/>
        <v>-1</v>
      </c>
      <c r="L1963" s="11">
        <f t="shared" si="4"/>
        <v>244.027125</v>
      </c>
      <c r="M1963" s="12"/>
      <c r="N1963" s="32"/>
      <c r="O1963" s="12"/>
      <c r="P1963" s="12"/>
      <c r="Q1963" s="12"/>
      <c r="R1963" s="12"/>
      <c r="S1963" s="12"/>
      <c r="T1963" s="12"/>
    </row>
    <row r="1964">
      <c r="A1964" s="31">
        <v>43300.0</v>
      </c>
      <c r="B1964" s="11" t="s">
        <v>2264</v>
      </c>
      <c r="C1964" s="23" t="s">
        <v>2879</v>
      </c>
      <c r="D1964" s="10">
        <v>2.5</v>
      </c>
      <c r="E1964" s="11">
        <v>1.0</v>
      </c>
      <c r="F1964" s="10">
        <v>3.0</v>
      </c>
      <c r="G1964" s="11">
        <f t="shared" si="725"/>
        <v>-1</v>
      </c>
      <c r="H1964" s="11">
        <f t="shared" si="2"/>
        <v>241.285</v>
      </c>
      <c r="I1964" s="11">
        <v>3.41</v>
      </c>
      <c r="J1964" s="18"/>
      <c r="K1964" s="11">
        <f t="shared" si="726"/>
        <v>-1</v>
      </c>
      <c r="L1964" s="11">
        <f t="shared" si="4"/>
        <v>243.027125</v>
      </c>
      <c r="M1964" s="12"/>
      <c r="N1964" s="32"/>
      <c r="O1964" s="12"/>
      <c r="P1964" s="12"/>
      <c r="Q1964" s="12"/>
      <c r="R1964" s="12"/>
      <c r="S1964" s="12"/>
      <c r="T1964" s="12"/>
    </row>
    <row r="1965">
      <c r="A1965" s="31">
        <v>43300.0</v>
      </c>
      <c r="B1965" s="11" t="s">
        <v>2880</v>
      </c>
      <c r="C1965" s="23" t="s">
        <v>2881</v>
      </c>
      <c r="D1965" s="10">
        <v>10.0</v>
      </c>
      <c r="E1965" s="11">
        <v>1.0</v>
      </c>
      <c r="F1965" s="10">
        <v>2.0</v>
      </c>
      <c r="G1965" s="11">
        <f>((E1965/2)*((D1965-1)/4))-(E1965/2)</f>
        <v>0.625</v>
      </c>
      <c r="H1965" s="11">
        <f t="shared" si="2"/>
        <v>241.91</v>
      </c>
      <c r="I1965" s="11">
        <v>7.94</v>
      </c>
      <c r="J1965" s="18"/>
      <c r="K1965" s="11">
        <f>(((E1965/2)*((I1965-1)/4))*0.95)-(E1965/2)</f>
        <v>0.324125</v>
      </c>
      <c r="L1965" s="11">
        <f t="shared" si="4"/>
        <v>243.35125</v>
      </c>
      <c r="M1965" s="12"/>
      <c r="N1965" s="32"/>
      <c r="O1965" s="12"/>
      <c r="P1965" s="12"/>
      <c r="Q1965" s="12"/>
      <c r="R1965" s="12"/>
      <c r="S1965" s="12"/>
      <c r="T1965" s="12"/>
    </row>
    <row r="1966">
      <c r="A1966" s="31">
        <v>43300.0</v>
      </c>
      <c r="B1966" s="11" t="s">
        <v>2138</v>
      </c>
      <c r="C1966" s="23" t="s">
        <v>2882</v>
      </c>
      <c r="D1966" s="10">
        <v>4.5</v>
      </c>
      <c r="E1966" s="11">
        <v>1.0</v>
      </c>
      <c r="F1966" s="10">
        <v>2.0</v>
      </c>
      <c r="G1966" s="11">
        <f t="shared" ref="G1966:G1969" si="727">-E1966</f>
        <v>-1</v>
      </c>
      <c r="H1966" s="11">
        <f t="shared" si="2"/>
        <v>240.91</v>
      </c>
      <c r="I1966" s="11">
        <v>2.87</v>
      </c>
      <c r="J1966" s="18"/>
      <c r="K1966" s="11">
        <f t="shared" ref="K1966:K1969" si="728">-E1966</f>
        <v>-1</v>
      </c>
      <c r="L1966" s="11">
        <f t="shared" si="4"/>
        <v>242.35125</v>
      </c>
      <c r="M1966" s="12"/>
      <c r="N1966" s="32"/>
      <c r="O1966" s="12"/>
      <c r="P1966" s="12"/>
      <c r="Q1966" s="12"/>
      <c r="R1966" s="12"/>
      <c r="S1966" s="12"/>
      <c r="T1966" s="12"/>
    </row>
    <row r="1967">
      <c r="A1967" s="31">
        <v>43300.0</v>
      </c>
      <c r="B1967" s="11" t="s">
        <v>2138</v>
      </c>
      <c r="C1967" s="23" t="s">
        <v>2883</v>
      </c>
      <c r="D1967" s="10">
        <v>23.0</v>
      </c>
      <c r="E1967" s="11">
        <v>1.0</v>
      </c>
      <c r="F1967" s="10">
        <v>8.0</v>
      </c>
      <c r="G1967" s="11">
        <f t="shared" si="727"/>
        <v>-1</v>
      </c>
      <c r="H1967" s="11">
        <f t="shared" si="2"/>
        <v>239.91</v>
      </c>
      <c r="I1967" s="11">
        <v>33.02</v>
      </c>
      <c r="J1967" s="18"/>
      <c r="K1967" s="11">
        <f t="shared" si="728"/>
        <v>-1</v>
      </c>
      <c r="L1967" s="11">
        <f t="shared" si="4"/>
        <v>241.35125</v>
      </c>
      <c r="M1967" s="12"/>
      <c r="N1967" s="32"/>
      <c r="O1967" s="12"/>
      <c r="P1967" s="12"/>
      <c r="Q1967" s="12"/>
      <c r="R1967" s="12"/>
      <c r="S1967" s="12"/>
      <c r="T1967" s="12"/>
    </row>
    <row r="1968">
      <c r="A1968" s="31">
        <v>43301.0</v>
      </c>
      <c r="B1968" s="11" t="s">
        <v>2362</v>
      </c>
      <c r="C1968" s="23" t="s">
        <v>2884</v>
      </c>
      <c r="D1968" s="10">
        <v>2.38</v>
      </c>
      <c r="E1968" s="11">
        <v>1.0</v>
      </c>
      <c r="F1968" s="10">
        <v>3.0</v>
      </c>
      <c r="G1968" s="11">
        <f t="shared" si="727"/>
        <v>-1</v>
      </c>
      <c r="H1968" s="11">
        <f t="shared" si="2"/>
        <v>238.91</v>
      </c>
      <c r="I1968" s="11">
        <v>2.47</v>
      </c>
      <c r="J1968" s="18"/>
      <c r="K1968" s="11">
        <f t="shared" si="728"/>
        <v>-1</v>
      </c>
      <c r="L1968" s="11">
        <f t="shared" si="4"/>
        <v>240.35125</v>
      </c>
      <c r="M1968" s="12"/>
      <c r="N1968" s="32"/>
      <c r="O1968" s="12"/>
      <c r="P1968" s="12"/>
      <c r="Q1968" s="12"/>
      <c r="R1968" s="12"/>
      <c r="S1968" s="12"/>
      <c r="T1968" s="12"/>
    </row>
    <row r="1969">
      <c r="A1969" s="31">
        <v>43301.0</v>
      </c>
      <c r="B1969" s="11" t="s">
        <v>2366</v>
      </c>
      <c r="C1969" s="23" t="s">
        <v>2885</v>
      </c>
      <c r="D1969" s="10">
        <v>6.0</v>
      </c>
      <c r="E1969" s="11">
        <v>1.0</v>
      </c>
      <c r="F1969" s="10">
        <v>8.0</v>
      </c>
      <c r="G1969" s="11">
        <f t="shared" si="727"/>
        <v>-1</v>
      </c>
      <c r="H1969" s="11">
        <f t="shared" si="2"/>
        <v>237.91</v>
      </c>
      <c r="I1969" s="11">
        <v>12.0</v>
      </c>
      <c r="J1969" s="18"/>
      <c r="K1969" s="11">
        <f t="shared" si="728"/>
        <v>-1</v>
      </c>
      <c r="L1969" s="11">
        <f t="shared" si="4"/>
        <v>239.35125</v>
      </c>
      <c r="M1969" s="12"/>
      <c r="N1969" s="32"/>
      <c r="O1969" s="12"/>
      <c r="P1969" s="12"/>
      <c r="Q1969" s="12"/>
      <c r="R1969" s="12"/>
      <c r="S1969" s="12"/>
      <c r="T1969" s="12"/>
    </row>
    <row r="1970">
      <c r="A1970" s="31">
        <v>43301.0</v>
      </c>
      <c r="B1970" s="11" t="s">
        <v>2886</v>
      </c>
      <c r="C1970" s="23" t="s">
        <v>2887</v>
      </c>
      <c r="D1970" s="10">
        <v>4.5</v>
      </c>
      <c r="E1970" s="11">
        <v>1.0</v>
      </c>
      <c r="F1970" s="10">
        <v>1.0</v>
      </c>
      <c r="G1970" s="11">
        <f t="shared" ref="G1970:G1971" si="729">E1970*(D1970-1)</f>
        <v>3.5</v>
      </c>
      <c r="H1970" s="11">
        <f t="shared" si="2"/>
        <v>241.41</v>
      </c>
      <c r="I1970" s="11">
        <v>2.73</v>
      </c>
      <c r="J1970" s="18"/>
      <c r="K1970" s="11">
        <f t="shared" ref="K1970:K1971" si="730">E1970*(I1970-1)*0.95</f>
        <v>1.6435</v>
      </c>
      <c r="L1970" s="11">
        <f t="shared" si="4"/>
        <v>240.99475</v>
      </c>
      <c r="M1970" s="12"/>
      <c r="N1970" s="32"/>
      <c r="O1970" s="12"/>
      <c r="P1970" s="12"/>
      <c r="Q1970" s="12"/>
      <c r="R1970" s="12"/>
      <c r="S1970" s="12"/>
      <c r="T1970" s="12"/>
    </row>
    <row r="1971">
      <c r="A1971" s="31">
        <v>43301.0</v>
      </c>
      <c r="B1971" s="11" t="s">
        <v>2010</v>
      </c>
      <c r="C1971" s="23" t="s">
        <v>2888</v>
      </c>
      <c r="D1971" s="10">
        <v>4.5</v>
      </c>
      <c r="E1971" s="11">
        <v>1.0</v>
      </c>
      <c r="F1971" s="10">
        <v>1.0</v>
      </c>
      <c r="G1971" s="11">
        <f t="shared" si="729"/>
        <v>3.5</v>
      </c>
      <c r="H1971" s="11">
        <f t="shared" si="2"/>
        <v>244.91</v>
      </c>
      <c r="I1971" s="11">
        <v>4.8</v>
      </c>
      <c r="J1971" s="18"/>
      <c r="K1971" s="11">
        <f t="shared" si="730"/>
        <v>3.61</v>
      </c>
      <c r="L1971" s="11">
        <f t="shared" si="4"/>
        <v>244.60475</v>
      </c>
      <c r="M1971" s="12"/>
      <c r="N1971" s="32"/>
      <c r="O1971" s="12"/>
      <c r="P1971" s="12"/>
      <c r="Q1971" s="12"/>
      <c r="R1971" s="12"/>
      <c r="S1971" s="12"/>
      <c r="T1971" s="12"/>
    </row>
    <row r="1972">
      <c r="A1972" s="31">
        <v>43301.0</v>
      </c>
      <c r="B1972" s="11" t="s">
        <v>1740</v>
      </c>
      <c r="C1972" s="23" t="s">
        <v>2889</v>
      </c>
      <c r="D1972" s="10">
        <v>4.0</v>
      </c>
      <c r="E1972" s="11">
        <v>1.0</v>
      </c>
      <c r="F1972" s="10">
        <v>2.0</v>
      </c>
      <c r="G1972" s="11">
        <f t="shared" ref="G1972:G1980" si="731">-E1972</f>
        <v>-1</v>
      </c>
      <c r="H1972" s="11">
        <f t="shared" si="2"/>
        <v>243.91</v>
      </c>
      <c r="I1972" s="11">
        <v>3.6</v>
      </c>
      <c r="J1972" s="18"/>
      <c r="K1972" s="11">
        <f t="shared" ref="K1972:K1980" si="732">-E1972</f>
        <v>-1</v>
      </c>
      <c r="L1972" s="11">
        <f t="shared" si="4"/>
        <v>243.60475</v>
      </c>
      <c r="M1972" s="12"/>
      <c r="N1972" s="32"/>
      <c r="O1972" s="12"/>
      <c r="P1972" s="12"/>
      <c r="Q1972" s="12"/>
      <c r="R1972" s="12"/>
      <c r="S1972" s="12"/>
      <c r="T1972" s="12"/>
    </row>
    <row r="1973">
      <c r="A1973" s="31">
        <v>43301.0</v>
      </c>
      <c r="B1973" s="11" t="s">
        <v>1740</v>
      </c>
      <c r="C1973" s="23" t="s">
        <v>2890</v>
      </c>
      <c r="D1973" s="10">
        <v>4.5</v>
      </c>
      <c r="E1973" s="11">
        <v>1.0</v>
      </c>
      <c r="F1973" s="10">
        <v>4.0</v>
      </c>
      <c r="G1973" s="11">
        <f t="shared" si="731"/>
        <v>-1</v>
      </c>
      <c r="H1973" s="11">
        <f t="shared" si="2"/>
        <v>242.91</v>
      </c>
      <c r="I1973" s="11">
        <v>5.8</v>
      </c>
      <c r="J1973" s="18"/>
      <c r="K1973" s="11">
        <f t="shared" si="732"/>
        <v>-1</v>
      </c>
      <c r="L1973" s="11">
        <f t="shared" si="4"/>
        <v>242.60475</v>
      </c>
      <c r="M1973" s="12"/>
      <c r="N1973" s="32"/>
      <c r="O1973" s="12"/>
      <c r="P1973" s="12"/>
      <c r="Q1973" s="12"/>
      <c r="R1973" s="12"/>
      <c r="S1973" s="12"/>
      <c r="T1973" s="12"/>
    </row>
    <row r="1974">
      <c r="A1974" s="31">
        <v>43301.0</v>
      </c>
      <c r="B1974" s="11" t="s">
        <v>1617</v>
      </c>
      <c r="C1974" s="23" t="s">
        <v>2891</v>
      </c>
      <c r="D1974" s="10">
        <v>15.0</v>
      </c>
      <c r="E1974" s="11">
        <v>1.0</v>
      </c>
      <c r="F1974" s="10">
        <v>5.0</v>
      </c>
      <c r="G1974" s="11">
        <f t="shared" si="731"/>
        <v>-1</v>
      </c>
      <c r="H1974" s="11">
        <f t="shared" si="2"/>
        <v>241.91</v>
      </c>
      <c r="I1974" s="11">
        <v>25.02</v>
      </c>
      <c r="J1974" s="18"/>
      <c r="K1974" s="11">
        <f t="shared" si="732"/>
        <v>-1</v>
      </c>
      <c r="L1974" s="11">
        <f t="shared" si="4"/>
        <v>241.60475</v>
      </c>
      <c r="M1974" s="12"/>
      <c r="N1974" s="32"/>
      <c r="O1974" s="12"/>
      <c r="P1974" s="12"/>
      <c r="Q1974" s="12"/>
      <c r="R1974" s="12"/>
      <c r="S1974" s="12"/>
      <c r="T1974" s="12"/>
    </row>
    <row r="1975">
      <c r="A1975" s="31">
        <v>43301.0</v>
      </c>
      <c r="B1975" s="11" t="s">
        <v>2892</v>
      </c>
      <c r="C1975" s="23" t="s">
        <v>2893</v>
      </c>
      <c r="D1975" s="10">
        <v>17.0</v>
      </c>
      <c r="E1975" s="11">
        <v>1.0</v>
      </c>
      <c r="F1975" s="10">
        <v>8.0</v>
      </c>
      <c r="G1975" s="11">
        <f t="shared" si="731"/>
        <v>-1</v>
      </c>
      <c r="H1975" s="11">
        <f t="shared" si="2"/>
        <v>240.91</v>
      </c>
      <c r="I1975" s="11">
        <v>13.76</v>
      </c>
      <c r="J1975" s="18"/>
      <c r="K1975" s="11">
        <f t="shared" si="732"/>
        <v>-1</v>
      </c>
      <c r="L1975" s="11">
        <f t="shared" si="4"/>
        <v>240.60475</v>
      </c>
      <c r="M1975" s="12"/>
      <c r="N1975" s="32"/>
      <c r="O1975" s="12"/>
      <c r="P1975" s="12"/>
      <c r="Q1975" s="12"/>
      <c r="R1975" s="12"/>
      <c r="S1975" s="12"/>
      <c r="T1975" s="12"/>
    </row>
    <row r="1976">
      <c r="A1976" s="31">
        <v>43301.0</v>
      </c>
      <c r="B1976" s="11" t="s">
        <v>2591</v>
      </c>
      <c r="C1976" s="23" t="s">
        <v>1874</v>
      </c>
      <c r="D1976" s="10">
        <v>2.0</v>
      </c>
      <c r="E1976" s="11">
        <v>1.0</v>
      </c>
      <c r="F1976" s="10">
        <v>2.0</v>
      </c>
      <c r="G1976" s="11">
        <f t="shared" si="731"/>
        <v>-1</v>
      </c>
      <c r="H1976" s="11">
        <f t="shared" si="2"/>
        <v>239.91</v>
      </c>
      <c r="I1976" s="11">
        <v>2.01</v>
      </c>
      <c r="J1976" s="18"/>
      <c r="K1976" s="11">
        <f t="shared" si="732"/>
        <v>-1</v>
      </c>
      <c r="L1976" s="11">
        <f t="shared" si="4"/>
        <v>239.60475</v>
      </c>
      <c r="M1976" s="12"/>
      <c r="N1976" s="32"/>
      <c r="O1976" s="12"/>
      <c r="P1976" s="12"/>
      <c r="Q1976" s="12"/>
      <c r="R1976" s="12"/>
      <c r="S1976" s="12"/>
      <c r="T1976" s="12"/>
    </row>
    <row r="1977">
      <c r="A1977" s="31">
        <v>43301.0</v>
      </c>
      <c r="B1977" s="11" t="s">
        <v>2894</v>
      </c>
      <c r="C1977" s="23" t="s">
        <v>2895</v>
      </c>
      <c r="D1977" s="10">
        <v>3.5</v>
      </c>
      <c r="E1977" s="11">
        <v>1.0</v>
      </c>
      <c r="F1977" s="10">
        <v>3.0</v>
      </c>
      <c r="G1977" s="11">
        <f t="shared" si="731"/>
        <v>-1</v>
      </c>
      <c r="H1977" s="11">
        <f t="shared" si="2"/>
        <v>238.91</v>
      </c>
      <c r="I1977" s="11">
        <v>3.4</v>
      </c>
      <c r="J1977" s="18"/>
      <c r="K1977" s="11">
        <f t="shared" si="732"/>
        <v>-1</v>
      </c>
      <c r="L1977" s="11">
        <f t="shared" si="4"/>
        <v>238.60475</v>
      </c>
      <c r="M1977" s="12"/>
      <c r="N1977" s="32"/>
      <c r="O1977" s="12"/>
      <c r="P1977" s="12"/>
      <c r="Q1977" s="12"/>
      <c r="R1977" s="12"/>
      <c r="S1977" s="12"/>
      <c r="T1977" s="12"/>
    </row>
    <row r="1978">
      <c r="A1978" s="31">
        <v>43301.0</v>
      </c>
      <c r="B1978" s="11" t="s">
        <v>2896</v>
      </c>
      <c r="C1978" s="23" t="s">
        <v>2897</v>
      </c>
      <c r="D1978" s="10">
        <v>7.0</v>
      </c>
      <c r="E1978" s="11">
        <v>1.0</v>
      </c>
      <c r="F1978" s="10">
        <v>5.0</v>
      </c>
      <c r="G1978" s="11">
        <f t="shared" si="731"/>
        <v>-1</v>
      </c>
      <c r="H1978" s="11">
        <f t="shared" si="2"/>
        <v>237.91</v>
      </c>
      <c r="I1978" s="11">
        <v>7.92</v>
      </c>
      <c r="J1978" s="18"/>
      <c r="K1978" s="11">
        <f t="shared" si="732"/>
        <v>-1</v>
      </c>
      <c r="L1978" s="11">
        <f t="shared" si="4"/>
        <v>237.60475</v>
      </c>
      <c r="M1978" s="12"/>
      <c r="N1978" s="32"/>
      <c r="O1978" s="12"/>
      <c r="P1978" s="12"/>
      <c r="Q1978" s="12"/>
      <c r="R1978" s="12"/>
      <c r="S1978" s="12"/>
      <c r="T1978" s="12"/>
    </row>
    <row r="1979">
      <c r="A1979" s="31">
        <v>43302.0</v>
      </c>
      <c r="B1979" s="11" t="s">
        <v>2898</v>
      </c>
      <c r="C1979" s="23" t="s">
        <v>2180</v>
      </c>
      <c r="D1979" s="10">
        <v>8.5</v>
      </c>
      <c r="E1979" s="11">
        <v>1.0</v>
      </c>
      <c r="F1979" s="10">
        <v>7.0</v>
      </c>
      <c r="G1979" s="11">
        <f t="shared" si="731"/>
        <v>-1</v>
      </c>
      <c r="H1979" s="11">
        <f t="shared" si="2"/>
        <v>236.91</v>
      </c>
      <c r="I1979" s="11">
        <v>11.5</v>
      </c>
      <c r="J1979" s="18"/>
      <c r="K1979" s="11">
        <f t="shared" si="732"/>
        <v>-1</v>
      </c>
      <c r="L1979" s="11">
        <f t="shared" si="4"/>
        <v>236.60475</v>
      </c>
      <c r="M1979" s="12"/>
      <c r="N1979" s="32"/>
      <c r="O1979" s="12"/>
      <c r="P1979" s="12"/>
      <c r="Q1979" s="12"/>
      <c r="R1979" s="12"/>
      <c r="S1979" s="12"/>
      <c r="T1979" s="12"/>
    </row>
    <row r="1980">
      <c r="A1980" s="31">
        <v>43302.0</v>
      </c>
      <c r="B1980" s="11" t="s">
        <v>1737</v>
      </c>
      <c r="C1980" s="23" t="s">
        <v>2899</v>
      </c>
      <c r="D1980" s="10">
        <v>6.0</v>
      </c>
      <c r="E1980" s="11">
        <v>1.0</v>
      </c>
      <c r="F1980" s="10">
        <v>9.0</v>
      </c>
      <c r="G1980" s="11">
        <f t="shared" si="731"/>
        <v>-1</v>
      </c>
      <c r="H1980" s="11">
        <f t="shared" si="2"/>
        <v>235.91</v>
      </c>
      <c r="I1980" s="11">
        <v>8.0</v>
      </c>
      <c r="J1980" s="18"/>
      <c r="K1980" s="11">
        <f t="shared" si="732"/>
        <v>-1</v>
      </c>
      <c r="L1980" s="11">
        <f t="shared" si="4"/>
        <v>235.60475</v>
      </c>
      <c r="M1980" s="12"/>
      <c r="N1980" s="32"/>
      <c r="O1980" s="12"/>
      <c r="P1980" s="12"/>
      <c r="Q1980" s="12"/>
      <c r="R1980" s="12"/>
      <c r="S1980" s="12"/>
      <c r="T1980" s="12"/>
    </row>
    <row r="1981">
      <c r="A1981" s="31">
        <v>43302.0</v>
      </c>
      <c r="B1981" s="11" t="s">
        <v>2900</v>
      </c>
      <c r="C1981" s="23" t="s">
        <v>2901</v>
      </c>
      <c r="D1981" s="10">
        <v>13.0</v>
      </c>
      <c r="E1981" s="11">
        <v>1.0</v>
      </c>
      <c r="F1981" s="10">
        <v>3.0</v>
      </c>
      <c r="G1981" s="11">
        <f>((E1981/2)*((D1981-1)/4))-(E1981/2)</f>
        <v>1</v>
      </c>
      <c r="H1981" s="11">
        <f t="shared" si="2"/>
        <v>236.91</v>
      </c>
      <c r="I1981" s="11">
        <v>14.38</v>
      </c>
      <c r="J1981" s="18"/>
      <c r="K1981" s="11">
        <f>(((E1981/2)*((I1981-1)/4))*0.95)-(E1981/2)</f>
        <v>1.088875</v>
      </c>
      <c r="L1981" s="11">
        <f t="shared" si="4"/>
        <v>236.693625</v>
      </c>
      <c r="M1981" s="12"/>
      <c r="N1981" s="32"/>
      <c r="O1981" s="12"/>
      <c r="P1981" s="12"/>
      <c r="Q1981" s="12"/>
      <c r="R1981" s="12"/>
      <c r="S1981" s="12"/>
      <c r="T1981" s="12"/>
    </row>
    <row r="1982">
      <c r="A1982" s="31">
        <v>43302.0</v>
      </c>
      <c r="B1982" s="11" t="s">
        <v>2900</v>
      </c>
      <c r="C1982" s="23" t="s">
        <v>2902</v>
      </c>
      <c r="D1982" s="10">
        <v>8.0</v>
      </c>
      <c r="E1982" s="11">
        <v>1.0</v>
      </c>
      <c r="F1982" s="10">
        <v>8.0</v>
      </c>
      <c r="G1982" s="11">
        <f t="shared" ref="G1982:G1988" si="733">-E1982</f>
        <v>-1</v>
      </c>
      <c r="H1982" s="11">
        <f t="shared" si="2"/>
        <v>235.91</v>
      </c>
      <c r="I1982" s="11">
        <v>12.0</v>
      </c>
      <c r="J1982" s="18"/>
      <c r="K1982" s="11">
        <f t="shared" ref="K1982:K1988" si="734">-E1982</f>
        <v>-1</v>
      </c>
      <c r="L1982" s="11">
        <f t="shared" si="4"/>
        <v>235.693625</v>
      </c>
      <c r="M1982" s="12"/>
      <c r="N1982" s="32"/>
      <c r="O1982" s="12"/>
      <c r="P1982" s="12"/>
      <c r="Q1982" s="12"/>
      <c r="R1982" s="12"/>
      <c r="S1982" s="12"/>
      <c r="T1982" s="12"/>
    </row>
    <row r="1983">
      <c r="A1983" s="31">
        <v>43302.0</v>
      </c>
      <c r="B1983" s="11" t="s">
        <v>1738</v>
      </c>
      <c r="C1983" s="23" t="s">
        <v>2903</v>
      </c>
      <c r="D1983" s="10">
        <v>5.5</v>
      </c>
      <c r="E1983" s="11">
        <v>1.0</v>
      </c>
      <c r="F1983" s="10">
        <v>7.0</v>
      </c>
      <c r="G1983" s="11">
        <f t="shared" si="733"/>
        <v>-1</v>
      </c>
      <c r="H1983" s="11">
        <f t="shared" si="2"/>
        <v>234.91</v>
      </c>
      <c r="I1983" s="11">
        <v>13.5</v>
      </c>
      <c r="J1983" s="18"/>
      <c r="K1983" s="11">
        <f t="shared" si="734"/>
        <v>-1</v>
      </c>
      <c r="L1983" s="11">
        <f t="shared" si="4"/>
        <v>234.693625</v>
      </c>
      <c r="M1983" s="12"/>
      <c r="N1983" s="32"/>
      <c r="O1983" s="12"/>
      <c r="P1983" s="12"/>
      <c r="Q1983" s="12"/>
      <c r="R1983" s="12"/>
      <c r="S1983" s="12"/>
      <c r="T1983" s="12"/>
    </row>
    <row r="1984">
      <c r="A1984" s="31">
        <v>43302.0</v>
      </c>
      <c r="B1984" s="11" t="s">
        <v>2028</v>
      </c>
      <c r="C1984" s="23" t="s">
        <v>2904</v>
      </c>
      <c r="D1984" s="10">
        <v>6.5</v>
      </c>
      <c r="E1984" s="11">
        <v>1.0</v>
      </c>
      <c r="F1984" s="10">
        <v>4.0</v>
      </c>
      <c r="G1984" s="11">
        <f t="shared" si="733"/>
        <v>-1</v>
      </c>
      <c r="H1984" s="11">
        <f t="shared" si="2"/>
        <v>233.91</v>
      </c>
      <c r="I1984" s="11">
        <v>6.4</v>
      </c>
      <c r="J1984" s="18"/>
      <c r="K1984" s="11">
        <f t="shared" si="734"/>
        <v>-1</v>
      </c>
      <c r="L1984" s="11">
        <f t="shared" si="4"/>
        <v>233.693625</v>
      </c>
      <c r="M1984" s="12"/>
      <c r="N1984" s="32"/>
      <c r="O1984" s="12"/>
      <c r="P1984" s="12"/>
      <c r="Q1984" s="12"/>
      <c r="R1984" s="12"/>
      <c r="S1984" s="12"/>
      <c r="T1984" s="12"/>
    </row>
    <row r="1985">
      <c r="A1985" s="31">
        <v>43302.0</v>
      </c>
      <c r="B1985" s="11" t="s">
        <v>1617</v>
      </c>
      <c r="C1985" s="23" t="s">
        <v>2905</v>
      </c>
      <c r="D1985" s="10">
        <v>7.5</v>
      </c>
      <c r="E1985" s="11">
        <v>1.0</v>
      </c>
      <c r="F1985" s="10">
        <v>10.0</v>
      </c>
      <c r="G1985" s="11">
        <f t="shared" si="733"/>
        <v>-1</v>
      </c>
      <c r="H1985" s="11">
        <f t="shared" si="2"/>
        <v>232.91</v>
      </c>
      <c r="I1985" s="11">
        <v>7.8</v>
      </c>
      <c r="J1985" s="18"/>
      <c r="K1985" s="11">
        <f t="shared" si="734"/>
        <v>-1</v>
      </c>
      <c r="L1985" s="11">
        <f t="shared" si="4"/>
        <v>232.693625</v>
      </c>
      <c r="M1985" s="12"/>
      <c r="N1985" s="32"/>
      <c r="O1985" s="12"/>
      <c r="P1985" s="12"/>
      <c r="Q1985" s="12"/>
      <c r="R1985" s="12"/>
      <c r="S1985" s="12"/>
      <c r="T1985" s="12"/>
    </row>
    <row r="1986">
      <c r="A1986" s="31">
        <v>43302.0</v>
      </c>
      <c r="B1986" s="11" t="s">
        <v>1617</v>
      </c>
      <c r="C1986" s="23" t="s">
        <v>2906</v>
      </c>
      <c r="D1986" s="10">
        <v>15.0</v>
      </c>
      <c r="E1986" s="11">
        <v>1.0</v>
      </c>
      <c r="F1986" s="10">
        <v>11.0</v>
      </c>
      <c r="G1986" s="11">
        <f t="shared" si="733"/>
        <v>-1</v>
      </c>
      <c r="H1986" s="11">
        <f t="shared" si="2"/>
        <v>231.91</v>
      </c>
      <c r="I1986" s="11">
        <v>41.83</v>
      </c>
      <c r="J1986" s="18"/>
      <c r="K1986" s="11">
        <f t="shared" si="734"/>
        <v>-1</v>
      </c>
      <c r="L1986" s="11">
        <f t="shared" si="4"/>
        <v>231.693625</v>
      </c>
      <c r="M1986" s="12"/>
      <c r="N1986" s="32"/>
      <c r="O1986" s="12"/>
      <c r="P1986" s="12"/>
      <c r="Q1986" s="12"/>
      <c r="R1986" s="12"/>
      <c r="S1986" s="12"/>
      <c r="T1986" s="12"/>
    </row>
    <row r="1987">
      <c r="A1987" s="31">
        <v>43302.0</v>
      </c>
      <c r="B1987" s="11" t="s">
        <v>2907</v>
      </c>
      <c r="C1987" s="23" t="s">
        <v>433</v>
      </c>
      <c r="D1987" s="10">
        <v>15.0</v>
      </c>
      <c r="E1987" s="11">
        <v>1.0</v>
      </c>
      <c r="F1987" s="10">
        <v>8.0</v>
      </c>
      <c r="G1987" s="11">
        <f t="shared" si="733"/>
        <v>-1</v>
      </c>
      <c r="H1987" s="11">
        <f t="shared" si="2"/>
        <v>230.91</v>
      </c>
      <c r="I1987" s="11">
        <v>15.35</v>
      </c>
      <c r="J1987" s="18"/>
      <c r="K1987" s="11">
        <f t="shared" si="734"/>
        <v>-1</v>
      </c>
      <c r="L1987" s="11">
        <f t="shared" si="4"/>
        <v>230.693625</v>
      </c>
      <c r="M1987" s="12"/>
      <c r="N1987" s="32"/>
      <c r="O1987" s="12"/>
      <c r="P1987" s="12"/>
      <c r="Q1987" s="12"/>
      <c r="R1987" s="12"/>
      <c r="S1987" s="12"/>
      <c r="T1987" s="12"/>
    </row>
    <row r="1988">
      <c r="A1988" s="31">
        <v>43302.0</v>
      </c>
      <c r="B1988" s="11" t="s">
        <v>2908</v>
      </c>
      <c r="C1988" s="23" t="s">
        <v>347</v>
      </c>
      <c r="D1988" s="10">
        <v>17.0</v>
      </c>
      <c r="E1988" s="11">
        <v>1.0</v>
      </c>
      <c r="F1988" s="10">
        <v>10.0</v>
      </c>
      <c r="G1988" s="11">
        <f t="shared" si="733"/>
        <v>-1</v>
      </c>
      <c r="H1988" s="11">
        <f t="shared" si="2"/>
        <v>229.91</v>
      </c>
      <c r="I1988" s="11">
        <v>19.44</v>
      </c>
      <c r="J1988" s="18"/>
      <c r="K1988" s="11">
        <f t="shared" si="734"/>
        <v>-1</v>
      </c>
      <c r="L1988" s="11">
        <f t="shared" si="4"/>
        <v>229.693625</v>
      </c>
      <c r="M1988" s="12"/>
      <c r="N1988" s="32"/>
      <c r="O1988" s="12"/>
      <c r="P1988" s="12"/>
      <c r="Q1988" s="12"/>
      <c r="R1988" s="12"/>
      <c r="S1988" s="12"/>
      <c r="T1988" s="12"/>
    </row>
    <row r="1989">
      <c r="A1989" s="31">
        <v>43302.0</v>
      </c>
      <c r="B1989" s="11" t="s">
        <v>2909</v>
      </c>
      <c r="C1989" s="23" t="s">
        <v>2910</v>
      </c>
      <c r="D1989" s="10">
        <v>6.0</v>
      </c>
      <c r="E1989" s="11">
        <v>1.0</v>
      </c>
      <c r="F1989" s="10">
        <v>3.0</v>
      </c>
      <c r="G1989" s="11">
        <f>((E1989/2)*((D1989-1)/4))-(E1989/2)</f>
        <v>0.125</v>
      </c>
      <c r="H1989" s="11">
        <f t="shared" si="2"/>
        <v>230.035</v>
      </c>
      <c r="I1989" s="11">
        <v>8.18</v>
      </c>
      <c r="J1989" s="18"/>
      <c r="K1989" s="11">
        <f>(((E1989/2)*((I1989-1)/4))*0.95)-(E1989/2)</f>
        <v>0.352625</v>
      </c>
      <c r="L1989" s="11">
        <f t="shared" si="4"/>
        <v>230.04625</v>
      </c>
      <c r="M1989" s="12"/>
      <c r="N1989" s="32"/>
      <c r="O1989" s="12"/>
      <c r="P1989" s="12"/>
      <c r="Q1989" s="12"/>
      <c r="R1989" s="12"/>
      <c r="S1989" s="12"/>
      <c r="T1989" s="12"/>
    </row>
    <row r="1990">
      <c r="A1990" s="31">
        <v>43302.0</v>
      </c>
      <c r="B1990" s="11" t="s">
        <v>2909</v>
      </c>
      <c r="C1990" s="23" t="s">
        <v>2911</v>
      </c>
      <c r="D1990" s="10">
        <v>7.0</v>
      </c>
      <c r="E1990" s="11">
        <v>1.0</v>
      </c>
      <c r="F1990" s="10">
        <v>6.0</v>
      </c>
      <c r="G1990" s="11">
        <f t="shared" ref="G1990:G1994" si="735">-E1990</f>
        <v>-1</v>
      </c>
      <c r="H1990" s="11">
        <f t="shared" si="2"/>
        <v>229.035</v>
      </c>
      <c r="I1990" s="11">
        <v>7.2</v>
      </c>
      <c r="J1990" s="18"/>
      <c r="K1990" s="11">
        <f t="shared" ref="K1990:K1994" si="736">-E1990</f>
        <v>-1</v>
      </c>
      <c r="L1990" s="11">
        <f t="shared" si="4"/>
        <v>229.04625</v>
      </c>
      <c r="M1990" s="12"/>
      <c r="N1990" s="32"/>
      <c r="O1990" s="12"/>
      <c r="P1990" s="12"/>
      <c r="Q1990" s="12"/>
      <c r="R1990" s="12"/>
      <c r="S1990" s="12"/>
      <c r="T1990" s="12"/>
    </row>
    <row r="1991">
      <c r="A1991" s="31">
        <v>43302.0</v>
      </c>
      <c r="B1991" s="11" t="s">
        <v>2912</v>
      </c>
      <c r="C1991" s="23" t="s">
        <v>2913</v>
      </c>
      <c r="D1991" s="10">
        <v>9.0</v>
      </c>
      <c r="E1991" s="11">
        <v>1.0</v>
      </c>
      <c r="F1991" s="10">
        <v>6.0</v>
      </c>
      <c r="G1991" s="11">
        <f t="shared" si="735"/>
        <v>-1</v>
      </c>
      <c r="H1991" s="11">
        <f t="shared" si="2"/>
        <v>228.035</v>
      </c>
      <c r="I1991" s="11">
        <v>24.0</v>
      </c>
      <c r="J1991" s="11"/>
      <c r="K1991" s="11">
        <f t="shared" si="736"/>
        <v>-1</v>
      </c>
      <c r="L1991" s="11">
        <f t="shared" si="4"/>
        <v>228.04625</v>
      </c>
      <c r="M1991" s="12"/>
      <c r="N1991" s="32"/>
      <c r="O1991" s="12"/>
      <c r="P1991" s="12"/>
      <c r="Q1991" s="12"/>
      <c r="R1991" s="12"/>
      <c r="S1991" s="12"/>
      <c r="T1991" s="12"/>
    </row>
    <row r="1992">
      <c r="A1992" s="31">
        <v>43304.0</v>
      </c>
      <c r="B1992" s="11" t="s">
        <v>2742</v>
      </c>
      <c r="C1992" s="23" t="s">
        <v>2747</v>
      </c>
      <c r="D1992" s="10">
        <v>4.33</v>
      </c>
      <c r="E1992" s="11">
        <v>1.0</v>
      </c>
      <c r="F1992" s="10">
        <v>6.0</v>
      </c>
      <c r="G1992" s="11">
        <f t="shared" si="735"/>
        <v>-1</v>
      </c>
      <c r="H1992" s="11">
        <f t="shared" si="2"/>
        <v>227.035</v>
      </c>
      <c r="I1992" s="11">
        <v>7.6</v>
      </c>
      <c r="J1992" s="11">
        <v>2.26</v>
      </c>
      <c r="K1992" s="11">
        <f t="shared" si="736"/>
        <v>-1</v>
      </c>
      <c r="L1992" s="11">
        <f t="shared" si="4"/>
        <v>227.04625</v>
      </c>
      <c r="M1992" s="12"/>
      <c r="N1992" s="32"/>
      <c r="O1992" s="12"/>
      <c r="P1992" s="12"/>
      <c r="Q1992" s="12"/>
      <c r="R1992" s="12"/>
      <c r="S1992" s="12"/>
      <c r="T1992" s="12"/>
    </row>
    <row r="1993">
      <c r="A1993" s="31">
        <v>43304.0</v>
      </c>
      <c r="B1993" s="11" t="s">
        <v>2451</v>
      </c>
      <c r="C1993" s="23" t="s">
        <v>2914</v>
      </c>
      <c r="D1993" s="10">
        <v>4.33</v>
      </c>
      <c r="E1993" s="11">
        <v>1.0</v>
      </c>
      <c r="F1993" s="10">
        <v>6.0</v>
      </c>
      <c r="G1993" s="11">
        <f t="shared" si="735"/>
        <v>-1</v>
      </c>
      <c r="H1993" s="11">
        <f t="shared" si="2"/>
        <v>226.035</v>
      </c>
      <c r="I1993" s="11">
        <v>6.6</v>
      </c>
      <c r="J1993" s="11">
        <v>2.58</v>
      </c>
      <c r="K1993" s="11">
        <f t="shared" si="736"/>
        <v>-1</v>
      </c>
      <c r="L1993" s="11">
        <f t="shared" si="4"/>
        <v>226.04625</v>
      </c>
      <c r="M1993" s="12"/>
      <c r="N1993" s="32"/>
      <c r="O1993" s="12"/>
      <c r="P1993" s="12"/>
      <c r="Q1993" s="12"/>
      <c r="R1993" s="12"/>
      <c r="S1993" s="12"/>
      <c r="T1993" s="12"/>
    </row>
    <row r="1994">
      <c r="A1994" s="31">
        <v>43304.0</v>
      </c>
      <c r="B1994" s="11" t="s">
        <v>2915</v>
      </c>
      <c r="C1994" s="23" t="s">
        <v>2916</v>
      </c>
      <c r="D1994" s="10">
        <v>4.5</v>
      </c>
      <c r="E1994" s="11">
        <v>1.0</v>
      </c>
      <c r="F1994" s="10">
        <v>2.0</v>
      </c>
      <c r="G1994" s="11">
        <f t="shared" si="735"/>
        <v>-1</v>
      </c>
      <c r="H1994" s="11">
        <f t="shared" si="2"/>
        <v>225.035</v>
      </c>
      <c r="I1994" s="11">
        <v>3.13</v>
      </c>
      <c r="J1994" s="11">
        <v>1.53</v>
      </c>
      <c r="K1994" s="11">
        <f t="shared" si="736"/>
        <v>-1</v>
      </c>
      <c r="L1994" s="11">
        <f t="shared" si="4"/>
        <v>225.04625</v>
      </c>
      <c r="M1994" s="12"/>
      <c r="N1994" s="32"/>
      <c r="O1994" s="12"/>
      <c r="P1994" s="12"/>
      <c r="Q1994" s="12"/>
      <c r="R1994" s="12"/>
      <c r="S1994" s="12"/>
      <c r="T1994" s="12"/>
    </row>
    <row r="1995">
      <c r="A1995" s="31">
        <v>43304.0</v>
      </c>
      <c r="B1995" s="11" t="s">
        <v>2053</v>
      </c>
      <c r="C1995" s="23" t="s">
        <v>2917</v>
      </c>
      <c r="D1995" s="10">
        <v>7.5</v>
      </c>
      <c r="E1995" s="11">
        <v>1.0</v>
      </c>
      <c r="F1995" s="10">
        <v>1.0</v>
      </c>
      <c r="G1995" s="11">
        <f>((E1995/2)*(D1995-1))+((E1995/2)*((D1995-1)/4))</f>
        <v>4.0625</v>
      </c>
      <c r="H1995" s="11">
        <f t="shared" si="2"/>
        <v>229.0975</v>
      </c>
      <c r="I1995" s="11">
        <v>5.44</v>
      </c>
      <c r="J1995" s="11">
        <v>1.96</v>
      </c>
      <c r="K1995" s="11">
        <f>((((E1995/2)*(I1995-1))+((E1995/2)*(J1995-1)))*0.95)</f>
        <v>2.565</v>
      </c>
      <c r="L1995" s="11">
        <f t="shared" si="4"/>
        <v>227.61125</v>
      </c>
      <c r="M1995" s="12"/>
      <c r="N1995" s="32"/>
      <c r="O1995" s="12"/>
      <c r="P1995" s="12"/>
      <c r="Q1995" s="12"/>
      <c r="R1995" s="12"/>
      <c r="S1995" s="12"/>
      <c r="T1995" s="12"/>
    </row>
    <row r="1996">
      <c r="A1996" s="31">
        <v>43304.0</v>
      </c>
      <c r="B1996" s="11" t="s">
        <v>2457</v>
      </c>
      <c r="C1996" s="23" t="s">
        <v>2918</v>
      </c>
      <c r="D1996" s="10">
        <v>11.0</v>
      </c>
      <c r="E1996" s="11">
        <v>1.0</v>
      </c>
      <c r="F1996" s="10">
        <v>6.0</v>
      </c>
      <c r="G1996" s="11">
        <f t="shared" ref="G1996:G1997" si="737">-E1996</f>
        <v>-1</v>
      </c>
      <c r="H1996" s="11">
        <f t="shared" si="2"/>
        <v>228.0975</v>
      </c>
      <c r="I1996" s="11">
        <v>8.44</v>
      </c>
      <c r="J1996" s="11">
        <v>2.41</v>
      </c>
      <c r="K1996" s="11">
        <f t="shared" ref="K1996:K1997" si="738">-E1996</f>
        <v>-1</v>
      </c>
      <c r="L1996" s="11">
        <f t="shared" si="4"/>
        <v>226.61125</v>
      </c>
      <c r="M1996" s="12"/>
      <c r="N1996" s="32"/>
      <c r="O1996" s="12"/>
      <c r="P1996" s="12"/>
      <c r="Q1996" s="12"/>
      <c r="R1996" s="12"/>
      <c r="S1996" s="12"/>
      <c r="T1996" s="12"/>
    </row>
    <row r="1997">
      <c r="A1997" s="31">
        <v>43304.0</v>
      </c>
      <c r="B1997" s="11" t="s">
        <v>2919</v>
      </c>
      <c r="C1997" s="23" t="s">
        <v>2118</v>
      </c>
      <c r="D1997" s="10">
        <v>3.0</v>
      </c>
      <c r="E1997" s="11">
        <v>1.0</v>
      </c>
      <c r="F1997" s="10">
        <v>2.0</v>
      </c>
      <c r="G1997" s="11">
        <f t="shared" si="737"/>
        <v>-1</v>
      </c>
      <c r="H1997" s="11">
        <f t="shared" si="2"/>
        <v>227.0975</v>
      </c>
      <c r="I1997" s="11">
        <v>2.97</v>
      </c>
      <c r="J1997" s="11">
        <v>1.77</v>
      </c>
      <c r="K1997" s="11">
        <f t="shared" si="738"/>
        <v>-1</v>
      </c>
      <c r="L1997" s="11">
        <f t="shared" si="4"/>
        <v>225.61125</v>
      </c>
      <c r="M1997" s="12"/>
      <c r="N1997" s="32"/>
      <c r="O1997" s="12"/>
      <c r="P1997" s="12"/>
      <c r="Q1997" s="12"/>
      <c r="R1997" s="12"/>
      <c r="S1997" s="12"/>
      <c r="T1997" s="12"/>
    </row>
    <row r="1998">
      <c r="A1998" s="31">
        <v>43304.0</v>
      </c>
      <c r="B1998" s="11" t="s">
        <v>2920</v>
      </c>
      <c r="C1998" s="23" t="s">
        <v>2527</v>
      </c>
      <c r="D1998" s="10">
        <v>5.0</v>
      </c>
      <c r="E1998" s="11">
        <v>1.0</v>
      </c>
      <c r="F1998" s="10">
        <v>3.0</v>
      </c>
      <c r="G1998" s="11">
        <f>((E1998/2)*((D1998-1)/4))-(E1998/2)</f>
        <v>0</v>
      </c>
      <c r="H1998" s="11">
        <f t="shared" si="2"/>
        <v>227.0975</v>
      </c>
      <c r="I1998" s="11">
        <v>4.1</v>
      </c>
      <c r="J1998" s="11">
        <v>2.16</v>
      </c>
      <c r="K1998" s="11">
        <f>((((E1998/2)*(J1998-1))*0.95)-(E1998/2))</f>
        <v>0.051</v>
      </c>
      <c r="L1998" s="11">
        <f t="shared" si="4"/>
        <v>225.66225</v>
      </c>
      <c r="M1998" s="12"/>
      <c r="N1998" s="32"/>
      <c r="O1998" s="12"/>
      <c r="P1998" s="12"/>
      <c r="Q1998" s="12"/>
      <c r="R1998" s="12"/>
      <c r="S1998" s="12"/>
      <c r="T1998" s="12"/>
    </row>
    <row r="1999">
      <c r="A1999" s="31">
        <v>43305.0</v>
      </c>
      <c r="B1999" s="11" t="s">
        <v>2921</v>
      </c>
      <c r="C1999" s="23" t="s">
        <v>2922</v>
      </c>
      <c r="D1999" s="10">
        <v>9.0</v>
      </c>
      <c r="E1999" s="11">
        <v>1.0</v>
      </c>
      <c r="F1999" s="10">
        <v>1.0</v>
      </c>
      <c r="G1999" s="11">
        <f>((E1999/2)*(D1999-1))+((E1999/2)*((D1999-1)/4))</f>
        <v>5</v>
      </c>
      <c r="H1999" s="11">
        <f t="shared" si="2"/>
        <v>232.0975</v>
      </c>
      <c r="I1999" s="11">
        <v>10.5</v>
      </c>
      <c r="J1999" s="11">
        <v>3.46</v>
      </c>
      <c r="K1999" s="11">
        <f>((((E1999/2)*(I1999-1))+((E1999/2)*(J1999-1)))*0.95)</f>
        <v>5.681</v>
      </c>
      <c r="L1999" s="11">
        <f t="shared" si="4"/>
        <v>231.34325</v>
      </c>
      <c r="M1999" s="12"/>
      <c r="N1999" s="32"/>
      <c r="O1999" s="12"/>
      <c r="P1999" s="12"/>
      <c r="Q1999" s="12"/>
      <c r="R1999" s="12"/>
      <c r="S1999" s="12"/>
      <c r="T1999" s="12"/>
    </row>
    <row r="2000">
      <c r="A2000" s="31">
        <v>43305.0</v>
      </c>
      <c r="B2000" s="11" t="s">
        <v>2921</v>
      </c>
      <c r="C2000" s="23" t="s">
        <v>2923</v>
      </c>
      <c r="D2000" s="10">
        <v>5.5</v>
      </c>
      <c r="E2000" s="11">
        <v>1.0</v>
      </c>
      <c r="F2000" s="10">
        <v>4.0</v>
      </c>
      <c r="G2000" s="11">
        <f>-E2000</f>
        <v>-1</v>
      </c>
      <c r="H2000" s="11">
        <f t="shared" si="2"/>
        <v>231.0975</v>
      </c>
      <c r="I2000" s="11">
        <v>6.44</v>
      </c>
      <c r="J2000" s="11">
        <v>2.5</v>
      </c>
      <c r="K2000" s="11">
        <f>-E2000</f>
        <v>-1</v>
      </c>
      <c r="L2000" s="11">
        <f t="shared" si="4"/>
        <v>230.34325</v>
      </c>
      <c r="M2000" s="12"/>
      <c r="N2000" s="32"/>
      <c r="O2000" s="12"/>
      <c r="P2000" s="12"/>
      <c r="Q2000" s="12"/>
      <c r="R2000" s="12"/>
      <c r="S2000" s="12"/>
      <c r="T2000" s="12"/>
    </row>
    <row r="2001">
      <c r="A2001" s="31">
        <v>43305.0</v>
      </c>
      <c r="B2001" s="11" t="s">
        <v>2631</v>
      </c>
      <c r="C2001" s="23" t="s">
        <v>2924</v>
      </c>
      <c r="D2001" s="10">
        <v>5.0</v>
      </c>
      <c r="E2001" s="11">
        <v>1.0</v>
      </c>
      <c r="F2001" s="10">
        <v>2.0</v>
      </c>
      <c r="G2001" s="11">
        <f>((E2001/2)*((D2001-1)/4))-(E2001/2)</f>
        <v>0</v>
      </c>
      <c r="H2001" s="11">
        <f t="shared" si="2"/>
        <v>231.0975</v>
      </c>
      <c r="I2001" s="11">
        <v>3.2</v>
      </c>
      <c r="J2001" s="11">
        <v>1.4</v>
      </c>
      <c r="K2001" s="11">
        <f>((((E2001/2)*(J2001-1))*0.95)-(E2001/2))</f>
        <v>-0.31</v>
      </c>
      <c r="L2001" s="11">
        <f t="shared" si="4"/>
        <v>230.03325</v>
      </c>
      <c r="M2001" s="12"/>
      <c r="N2001" s="32"/>
      <c r="O2001" s="12"/>
      <c r="P2001" s="12"/>
      <c r="Q2001" s="12"/>
      <c r="R2001" s="12"/>
      <c r="S2001" s="12"/>
      <c r="T2001" s="12"/>
    </row>
    <row r="2002">
      <c r="A2002" s="31">
        <v>43305.0</v>
      </c>
      <c r="B2002" s="11" t="s">
        <v>2205</v>
      </c>
      <c r="C2002" s="23" t="s">
        <v>2925</v>
      </c>
      <c r="D2002" s="10">
        <v>4.33</v>
      </c>
      <c r="E2002" s="11">
        <v>1.0</v>
      </c>
      <c r="F2002" s="10">
        <v>2.0</v>
      </c>
      <c r="G2002" s="11">
        <f>-E2002</f>
        <v>-1</v>
      </c>
      <c r="H2002" s="11">
        <f t="shared" si="2"/>
        <v>230.0975</v>
      </c>
      <c r="I2002" s="11">
        <v>4.2</v>
      </c>
      <c r="J2002" s="11">
        <v>2.08</v>
      </c>
      <c r="K2002" s="11">
        <f>-E2002</f>
        <v>-1</v>
      </c>
      <c r="L2002" s="11">
        <f t="shared" si="4"/>
        <v>229.03325</v>
      </c>
      <c r="M2002" s="12"/>
      <c r="N2002" s="32"/>
      <c r="O2002" s="12"/>
      <c r="P2002" s="12"/>
      <c r="Q2002" s="12"/>
      <c r="R2002" s="12"/>
      <c r="S2002" s="12"/>
      <c r="T2002" s="12"/>
    </row>
    <row r="2003">
      <c r="A2003" s="31">
        <v>43305.0</v>
      </c>
      <c r="B2003" s="11" t="s">
        <v>2633</v>
      </c>
      <c r="C2003" s="23" t="s">
        <v>2359</v>
      </c>
      <c r="D2003" s="10">
        <v>5.5</v>
      </c>
      <c r="E2003" s="11">
        <v>1.0</v>
      </c>
      <c r="F2003" s="10">
        <v>3.0</v>
      </c>
      <c r="G2003" s="11">
        <f>((E2003/2)*((D2003-1)/4))-(E2003/2)</f>
        <v>0.0625</v>
      </c>
      <c r="H2003" s="11">
        <f t="shared" si="2"/>
        <v>230.16</v>
      </c>
      <c r="I2003" s="11">
        <v>4.27</v>
      </c>
      <c r="J2003" s="11">
        <v>1.43</v>
      </c>
      <c r="K2003" s="11">
        <f>((((E2003/2)*(J2003-1))*0.95)-(E2003/2))</f>
        <v>-0.29575</v>
      </c>
      <c r="L2003" s="11">
        <f t="shared" si="4"/>
        <v>228.7375</v>
      </c>
      <c r="M2003" s="12"/>
      <c r="N2003" s="32"/>
      <c r="O2003" s="12"/>
      <c r="P2003" s="12"/>
      <c r="Q2003" s="12"/>
      <c r="R2003" s="12"/>
      <c r="S2003" s="12"/>
      <c r="T2003" s="12"/>
    </row>
    <row r="2004">
      <c r="A2004" s="31">
        <v>43305.0</v>
      </c>
      <c r="B2004" s="11" t="s">
        <v>2209</v>
      </c>
      <c r="C2004" s="23" t="s">
        <v>2926</v>
      </c>
      <c r="D2004" s="10">
        <v>6.5</v>
      </c>
      <c r="E2004" s="11">
        <v>1.0</v>
      </c>
      <c r="F2004" s="10">
        <v>1.0</v>
      </c>
      <c r="G2004" s="11">
        <f>((E2004/2)*(D2004-1))+((E2004/2)*((D2004-1)/4))</f>
        <v>3.4375</v>
      </c>
      <c r="H2004" s="11">
        <f t="shared" si="2"/>
        <v>233.5975</v>
      </c>
      <c r="I2004" s="11">
        <v>6.74</v>
      </c>
      <c r="J2004" s="11">
        <v>2.9</v>
      </c>
      <c r="K2004" s="11">
        <f>((((E2004/2)*(I2004-1))+((E2004/2)*(J2004-1)))*0.95)</f>
        <v>3.629</v>
      </c>
      <c r="L2004" s="11">
        <f t="shared" si="4"/>
        <v>232.3665</v>
      </c>
      <c r="M2004" s="12"/>
      <c r="N2004" s="32"/>
      <c r="O2004" s="12"/>
      <c r="P2004" s="12"/>
      <c r="Q2004" s="12"/>
      <c r="R2004" s="12"/>
      <c r="S2004" s="12"/>
      <c r="T2004" s="12"/>
    </row>
    <row r="2005">
      <c r="A2005" s="31">
        <v>43305.0</v>
      </c>
      <c r="B2005" s="11" t="s">
        <v>2927</v>
      </c>
      <c r="C2005" s="23" t="s">
        <v>2928</v>
      </c>
      <c r="D2005" s="10">
        <v>3.5</v>
      </c>
      <c r="E2005" s="11">
        <v>1.0</v>
      </c>
      <c r="F2005" s="10">
        <v>1.0</v>
      </c>
      <c r="G2005" s="11">
        <f>E2005*(D2005-1)</f>
        <v>2.5</v>
      </c>
      <c r="H2005" s="11">
        <f t="shared" si="2"/>
        <v>236.0975</v>
      </c>
      <c r="I2005" s="11">
        <v>2.59</v>
      </c>
      <c r="J2005" s="11">
        <v>1.29</v>
      </c>
      <c r="K2005" s="11">
        <f>E2005*(I2005-1)*0.95</f>
        <v>1.5105</v>
      </c>
      <c r="L2005" s="11">
        <f t="shared" si="4"/>
        <v>233.877</v>
      </c>
      <c r="M2005" s="12"/>
      <c r="N2005" s="32"/>
      <c r="O2005" s="12"/>
      <c r="P2005" s="12"/>
      <c r="Q2005" s="12"/>
      <c r="R2005" s="12"/>
      <c r="S2005" s="12"/>
      <c r="T2005" s="12"/>
    </row>
    <row r="2006">
      <c r="A2006" s="31">
        <v>43305.0</v>
      </c>
      <c r="B2006" s="11" t="s">
        <v>2929</v>
      </c>
      <c r="C2006" s="23" t="s">
        <v>2930</v>
      </c>
      <c r="D2006" s="10">
        <v>13.0</v>
      </c>
      <c r="E2006" s="11">
        <v>1.0</v>
      </c>
      <c r="F2006" s="10">
        <v>3.0</v>
      </c>
      <c r="G2006" s="11">
        <f>((E2006/2)*((D2006-1)/4))-(E2006/2)</f>
        <v>1</v>
      </c>
      <c r="H2006" s="11">
        <f t="shared" si="2"/>
        <v>237.0975</v>
      </c>
      <c r="I2006" s="11">
        <v>8.2</v>
      </c>
      <c r="J2006" s="11">
        <v>2.97</v>
      </c>
      <c r="K2006" s="11">
        <f>((((E2006/2)*(J2006-1))*0.95)-(E2006/2))</f>
        <v>0.43575</v>
      </c>
      <c r="L2006" s="11">
        <f t="shared" si="4"/>
        <v>234.31275</v>
      </c>
      <c r="M2006" s="12"/>
      <c r="N2006" s="32"/>
      <c r="O2006" s="12"/>
      <c r="P2006" s="12"/>
      <c r="Q2006" s="12"/>
      <c r="R2006" s="12"/>
      <c r="S2006" s="12"/>
      <c r="T2006" s="12"/>
    </row>
    <row r="2007">
      <c r="A2007" s="31">
        <v>43305.0</v>
      </c>
      <c r="B2007" s="11" t="s">
        <v>2931</v>
      </c>
      <c r="C2007" s="23" t="s">
        <v>2932</v>
      </c>
      <c r="D2007" s="10">
        <v>4.5</v>
      </c>
      <c r="E2007" s="11">
        <v>1.0</v>
      </c>
      <c r="F2007" s="10">
        <v>1.0</v>
      </c>
      <c r="G2007" s="11">
        <f>E2007*(D2007-1)</f>
        <v>3.5</v>
      </c>
      <c r="H2007" s="11">
        <f t="shared" si="2"/>
        <v>240.5975</v>
      </c>
      <c r="I2007" s="11">
        <v>4.19</v>
      </c>
      <c r="J2007" s="11">
        <v>1.85</v>
      </c>
      <c r="K2007" s="11">
        <f>E2007*(I2007-1)*0.95</f>
        <v>3.0305</v>
      </c>
      <c r="L2007" s="11">
        <f t="shared" si="4"/>
        <v>237.34325</v>
      </c>
      <c r="M2007" s="12"/>
      <c r="N2007" s="32"/>
      <c r="O2007" s="12"/>
      <c r="P2007" s="12"/>
      <c r="Q2007" s="12"/>
      <c r="R2007" s="12"/>
      <c r="S2007" s="12"/>
      <c r="T2007" s="12"/>
    </row>
    <row r="2008">
      <c r="A2008" s="31">
        <v>43305.0</v>
      </c>
      <c r="B2008" s="11" t="s">
        <v>2931</v>
      </c>
      <c r="C2008" s="23" t="s">
        <v>1928</v>
      </c>
      <c r="D2008" s="10">
        <v>8.0</v>
      </c>
      <c r="E2008" s="11">
        <v>1.0</v>
      </c>
      <c r="F2008" s="10">
        <v>2.0</v>
      </c>
      <c r="G2008" s="11">
        <f>((E2008/2)*((D2008-1)/4))-(E2008/2)</f>
        <v>0.375</v>
      </c>
      <c r="H2008" s="11">
        <f t="shared" si="2"/>
        <v>240.9725</v>
      </c>
      <c r="I2008" s="11">
        <v>6.02</v>
      </c>
      <c r="J2008" s="11">
        <v>2.25</v>
      </c>
      <c r="K2008" s="11">
        <f>((((E2008/2)*(J2008-1))*0.95)-(E2008/2))</f>
        <v>0.09375</v>
      </c>
      <c r="L2008" s="11">
        <f t="shared" si="4"/>
        <v>237.437</v>
      </c>
      <c r="M2008" s="12"/>
      <c r="N2008" s="32"/>
      <c r="O2008" s="12"/>
      <c r="P2008" s="12"/>
      <c r="Q2008" s="12"/>
      <c r="R2008" s="12"/>
      <c r="S2008" s="12"/>
      <c r="T2008" s="12"/>
    </row>
    <row r="2009">
      <c r="A2009" s="31">
        <v>43305.0</v>
      </c>
      <c r="B2009" s="11" t="s">
        <v>2933</v>
      </c>
      <c r="C2009" s="23" t="s">
        <v>2934</v>
      </c>
      <c r="D2009" s="10">
        <v>6.5</v>
      </c>
      <c r="E2009" s="11">
        <v>1.0</v>
      </c>
      <c r="F2009" s="10">
        <v>1.0</v>
      </c>
      <c r="G2009" s="11">
        <f t="shared" ref="G2009:G2010" si="739">((E2009/2)*(D2009-1))+((E2009/2)*((D2009-1)/4))</f>
        <v>3.4375</v>
      </c>
      <c r="H2009" s="11">
        <f t="shared" si="2"/>
        <v>244.41</v>
      </c>
      <c r="I2009" s="11">
        <v>7.4</v>
      </c>
      <c r="J2009" s="11">
        <v>3.15</v>
      </c>
      <c r="K2009" s="11">
        <f t="shared" ref="K2009:K2010" si="740">((((E2009/2)*(I2009-1))+((E2009/2)*(J2009-1)))*0.95)</f>
        <v>4.06125</v>
      </c>
      <c r="L2009" s="11">
        <f t="shared" si="4"/>
        <v>241.49825</v>
      </c>
      <c r="M2009" s="12"/>
      <c r="N2009" s="32"/>
      <c r="O2009" s="12"/>
      <c r="P2009" s="12"/>
      <c r="Q2009" s="12"/>
      <c r="R2009" s="12"/>
      <c r="S2009" s="12"/>
      <c r="T2009" s="12"/>
    </row>
    <row r="2010">
      <c r="A2010" s="31">
        <v>43305.0</v>
      </c>
      <c r="B2010" s="11" t="s">
        <v>2599</v>
      </c>
      <c r="C2010" s="23" t="s">
        <v>2935</v>
      </c>
      <c r="D2010" s="10">
        <v>5.0</v>
      </c>
      <c r="E2010" s="11">
        <v>1.0</v>
      </c>
      <c r="F2010" s="10">
        <v>1.0</v>
      </c>
      <c r="G2010" s="11">
        <f t="shared" si="739"/>
        <v>2.5</v>
      </c>
      <c r="H2010" s="11">
        <f t="shared" si="2"/>
        <v>246.91</v>
      </c>
      <c r="I2010" s="11">
        <v>5.45</v>
      </c>
      <c r="J2010" s="11">
        <v>2.08</v>
      </c>
      <c r="K2010" s="11">
        <f t="shared" si="740"/>
        <v>2.62675</v>
      </c>
      <c r="L2010" s="11">
        <f t="shared" si="4"/>
        <v>244.125</v>
      </c>
      <c r="M2010" s="12"/>
      <c r="N2010" s="32"/>
      <c r="O2010" s="12"/>
      <c r="P2010" s="12"/>
      <c r="Q2010" s="12"/>
      <c r="R2010" s="12"/>
      <c r="S2010" s="12"/>
      <c r="T2010" s="12"/>
    </row>
    <row r="2011">
      <c r="A2011" s="31">
        <v>43306.0</v>
      </c>
      <c r="B2011" s="11" t="s">
        <v>2936</v>
      </c>
      <c r="C2011" s="23" t="s">
        <v>2937</v>
      </c>
      <c r="D2011" s="10">
        <v>2.88</v>
      </c>
      <c r="E2011" s="11">
        <v>1.0</v>
      </c>
      <c r="F2011" s="10">
        <v>1.0</v>
      </c>
      <c r="G2011" s="11">
        <f>E2011*(D2011-1)</f>
        <v>1.88</v>
      </c>
      <c r="H2011" s="11">
        <f t="shared" si="2"/>
        <v>248.79</v>
      </c>
      <c r="I2011" s="18">
        <v>2.64</v>
      </c>
      <c r="J2011" s="18">
        <v>1.36</v>
      </c>
      <c r="K2011" s="11">
        <f>E2011*(I2011-1)*0.95</f>
        <v>1.558</v>
      </c>
      <c r="L2011" s="11">
        <f t="shared" si="4"/>
        <v>245.683</v>
      </c>
      <c r="M2011" s="12"/>
      <c r="N2011" s="32"/>
      <c r="O2011" s="12"/>
      <c r="P2011" s="12"/>
      <c r="Q2011" s="12"/>
      <c r="R2011" s="12"/>
      <c r="S2011" s="12"/>
      <c r="T2011" s="12"/>
    </row>
    <row r="2012">
      <c r="A2012" s="31">
        <v>43306.0</v>
      </c>
      <c r="B2012" s="11" t="s">
        <v>2938</v>
      </c>
      <c r="C2012" s="23" t="s">
        <v>2939</v>
      </c>
      <c r="D2012" s="10">
        <v>17.0</v>
      </c>
      <c r="E2012" s="11">
        <v>1.0</v>
      </c>
      <c r="F2012" s="10">
        <v>5.0</v>
      </c>
      <c r="G2012" s="11">
        <f>-E2012</f>
        <v>-1</v>
      </c>
      <c r="H2012" s="11">
        <f t="shared" si="2"/>
        <v>247.79</v>
      </c>
      <c r="I2012" s="18">
        <v>8.2</v>
      </c>
      <c r="J2012" s="18">
        <v>2.21</v>
      </c>
      <c r="K2012" s="11">
        <f>-E2012</f>
        <v>-1</v>
      </c>
      <c r="L2012" s="11">
        <f t="shared" si="4"/>
        <v>244.683</v>
      </c>
      <c r="M2012" s="12"/>
      <c r="N2012" s="32"/>
      <c r="O2012" s="12"/>
      <c r="P2012" s="12"/>
      <c r="Q2012" s="12"/>
      <c r="R2012" s="12"/>
      <c r="S2012" s="12"/>
      <c r="T2012" s="12"/>
    </row>
    <row r="2013">
      <c r="A2013" s="31">
        <v>43306.0</v>
      </c>
      <c r="B2013" s="11" t="s">
        <v>1432</v>
      </c>
      <c r="C2013" s="23" t="s">
        <v>2940</v>
      </c>
      <c r="D2013" s="10">
        <v>6.0</v>
      </c>
      <c r="E2013" s="11">
        <v>1.0</v>
      </c>
      <c r="F2013" s="10">
        <v>3.0</v>
      </c>
      <c r="G2013" s="11">
        <f>((E2013/2)*((D2013-1)/4))-(E2013/2)</f>
        <v>0.125</v>
      </c>
      <c r="H2013" s="11">
        <f t="shared" si="2"/>
        <v>247.915</v>
      </c>
      <c r="I2013" s="18">
        <v>7.5</v>
      </c>
      <c r="J2013" s="18">
        <v>2.02</v>
      </c>
      <c r="K2013" s="11">
        <f>((((E2013/2)*(J2013-1))*0.95)-(E2013/2))</f>
        <v>-0.0155</v>
      </c>
      <c r="L2013" s="11">
        <f t="shared" si="4"/>
        <v>244.6675</v>
      </c>
      <c r="M2013" s="12"/>
      <c r="N2013" s="32"/>
      <c r="O2013" s="12"/>
      <c r="P2013" s="12"/>
      <c r="Q2013" s="12"/>
      <c r="R2013" s="12"/>
      <c r="S2013" s="12"/>
      <c r="T2013" s="12"/>
    </row>
    <row r="2014">
      <c r="A2014" s="31">
        <v>43306.0</v>
      </c>
      <c r="B2014" s="11" t="s">
        <v>1435</v>
      </c>
      <c r="C2014" s="23" t="s">
        <v>2941</v>
      </c>
      <c r="D2014" s="10">
        <v>13.0</v>
      </c>
      <c r="E2014" s="11">
        <v>1.0</v>
      </c>
      <c r="F2014" s="10">
        <v>10.0</v>
      </c>
      <c r="G2014" s="11">
        <f t="shared" ref="G2014:G2015" si="741">-E2014</f>
        <v>-1</v>
      </c>
      <c r="H2014" s="11">
        <f t="shared" si="2"/>
        <v>246.915</v>
      </c>
      <c r="I2014" s="18">
        <v>8.83</v>
      </c>
      <c r="J2014" s="18">
        <v>3.39</v>
      </c>
      <c r="K2014" s="11">
        <f t="shared" ref="K2014:K2015" si="742">-E2014</f>
        <v>-1</v>
      </c>
      <c r="L2014" s="11">
        <f t="shared" si="4"/>
        <v>243.6675</v>
      </c>
      <c r="M2014" s="12"/>
      <c r="N2014" s="32"/>
      <c r="O2014" s="12"/>
      <c r="P2014" s="12"/>
      <c r="Q2014" s="12"/>
      <c r="R2014" s="12"/>
      <c r="S2014" s="12"/>
      <c r="T2014" s="12"/>
    </row>
    <row r="2015">
      <c r="A2015" s="31">
        <v>43306.0</v>
      </c>
      <c r="B2015" s="11" t="s">
        <v>1435</v>
      </c>
      <c r="C2015" s="23" t="s">
        <v>2942</v>
      </c>
      <c r="D2015" s="10">
        <v>13.0</v>
      </c>
      <c r="E2015" s="11">
        <v>1.0</v>
      </c>
      <c r="F2015" s="10">
        <v>4.0</v>
      </c>
      <c r="G2015" s="11">
        <f t="shared" si="741"/>
        <v>-1</v>
      </c>
      <c r="H2015" s="11">
        <f t="shared" si="2"/>
        <v>245.915</v>
      </c>
      <c r="I2015" s="18">
        <v>10.65</v>
      </c>
      <c r="J2015" s="18">
        <v>3.95</v>
      </c>
      <c r="K2015" s="11">
        <f t="shared" si="742"/>
        <v>-1</v>
      </c>
      <c r="L2015" s="11">
        <f t="shared" si="4"/>
        <v>242.6675</v>
      </c>
      <c r="M2015" s="12"/>
      <c r="N2015" s="32"/>
      <c r="O2015" s="12"/>
      <c r="P2015" s="12"/>
      <c r="Q2015" s="12"/>
      <c r="R2015" s="12"/>
      <c r="S2015" s="12"/>
      <c r="T2015" s="12"/>
    </row>
    <row r="2016">
      <c r="A2016" s="31">
        <v>43306.0</v>
      </c>
      <c r="B2016" s="11" t="s">
        <v>2943</v>
      </c>
      <c r="C2016" s="23" t="s">
        <v>2944</v>
      </c>
      <c r="D2016" s="10">
        <v>5.0</v>
      </c>
      <c r="E2016" s="11">
        <v>1.0</v>
      </c>
      <c r="F2016" s="27">
        <v>2.0</v>
      </c>
      <c r="G2016" s="11">
        <f>((E2016/2)*((D2016-1)/4))-(E2016/2)</f>
        <v>0</v>
      </c>
      <c r="H2016" s="11">
        <f t="shared" si="2"/>
        <v>245.915</v>
      </c>
      <c r="I2016" s="18">
        <v>8.6</v>
      </c>
      <c r="J2016" s="18">
        <v>3.42</v>
      </c>
      <c r="K2016" s="11">
        <f>((((E2016/2)*(J2016-1))*0.95)-(E2016/2))</f>
        <v>0.6495</v>
      </c>
      <c r="L2016" s="11">
        <f t="shared" si="4"/>
        <v>243.317</v>
      </c>
      <c r="M2016" s="12"/>
      <c r="N2016" s="32"/>
      <c r="O2016" s="12"/>
      <c r="P2016" s="12"/>
      <c r="Q2016" s="12"/>
      <c r="R2016" s="12"/>
      <c r="S2016" s="12"/>
      <c r="T2016" s="12"/>
    </row>
    <row r="2017">
      <c r="A2017" s="31">
        <v>43306.0</v>
      </c>
      <c r="B2017" s="11" t="s">
        <v>2945</v>
      </c>
      <c r="C2017" s="23" t="s">
        <v>2946</v>
      </c>
      <c r="D2017" s="10">
        <v>10.0</v>
      </c>
      <c r="E2017" s="11">
        <v>1.0</v>
      </c>
      <c r="F2017" s="10">
        <v>7.0</v>
      </c>
      <c r="G2017" s="11">
        <f t="shared" ref="G2017:G2020" si="743">-E2017</f>
        <v>-1</v>
      </c>
      <c r="H2017" s="11">
        <f t="shared" si="2"/>
        <v>244.915</v>
      </c>
      <c r="I2017" s="18">
        <v>18.0</v>
      </c>
      <c r="J2017" s="18">
        <v>3.87</v>
      </c>
      <c r="K2017" s="11">
        <f t="shared" ref="K2017:K2020" si="744">-E2017</f>
        <v>-1</v>
      </c>
      <c r="L2017" s="11">
        <f t="shared" si="4"/>
        <v>242.317</v>
      </c>
      <c r="M2017" s="12"/>
      <c r="N2017" s="32"/>
      <c r="O2017" s="12"/>
      <c r="P2017" s="12"/>
      <c r="Q2017" s="12"/>
      <c r="R2017" s="12"/>
      <c r="S2017" s="12"/>
      <c r="T2017" s="12"/>
    </row>
    <row r="2018">
      <c r="A2018" s="31">
        <v>43306.0</v>
      </c>
      <c r="B2018" s="11" t="s">
        <v>2947</v>
      </c>
      <c r="C2018" s="23" t="s">
        <v>2948</v>
      </c>
      <c r="D2018" s="10">
        <v>5.0</v>
      </c>
      <c r="E2018" s="11">
        <v>1.0</v>
      </c>
      <c r="F2018" s="27">
        <v>3.0</v>
      </c>
      <c r="G2018" s="11">
        <f t="shared" si="743"/>
        <v>-1</v>
      </c>
      <c r="H2018" s="11">
        <f t="shared" si="2"/>
        <v>243.915</v>
      </c>
      <c r="I2018" s="18">
        <v>3.5</v>
      </c>
      <c r="J2018" s="18">
        <v>2.02</v>
      </c>
      <c r="K2018" s="11">
        <f t="shared" si="744"/>
        <v>-1</v>
      </c>
      <c r="L2018" s="11">
        <f t="shared" si="4"/>
        <v>241.317</v>
      </c>
      <c r="M2018" s="12"/>
      <c r="N2018" s="32"/>
      <c r="O2018" s="12"/>
      <c r="P2018" s="12"/>
      <c r="Q2018" s="12"/>
      <c r="R2018" s="12"/>
      <c r="S2018" s="12"/>
      <c r="T2018" s="12"/>
    </row>
    <row r="2019">
      <c r="A2019" s="31">
        <v>43306.0</v>
      </c>
      <c r="B2019" s="11" t="s">
        <v>2949</v>
      </c>
      <c r="C2019" s="23" t="s">
        <v>2950</v>
      </c>
      <c r="D2019" s="10">
        <v>3.0</v>
      </c>
      <c r="E2019" s="11">
        <v>1.0</v>
      </c>
      <c r="F2019" s="10">
        <v>3.0</v>
      </c>
      <c r="G2019" s="11">
        <f t="shared" si="743"/>
        <v>-1</v>
      </c>
      <c r="H2019" s="11">
        <f t="shared" si="2"/>
        <v>242.915</v>
      </c>
      <c r="I2019" s="18">
        <v>4.52</v>
      </c>
      <c r="J2019" s="18">
        <v>2.35</v>
      </c>
      <c r="K2019" s="11">
        <f t="shared" si="744"/>
        <v>-1</v>
      </c>
      <c r="L2019" s="11">
        <f t="shared" si="4"/>
        <v>240.317</v>
      </c>
      <c r="M2019" s="12"/>
      <c r="N2019" s="32"/>
      <c r="O2019" s="12"/>
      <c r="P2019" s="12"/>
      <c r="Q2019" s="12"/>
      <c r="R2019" s="12"/>
      <c r="S2019" s="12"/>
      <c r="T2019" s="12"/>
    </row>
    <row r="2020">
      <c r="A2020" s="31">
        <v>43306.0</v>
      </c>
      <c r="B2020" s="11" t="s">
        <v>1491</v>
      </c>
      <c r="C2020" s="23" t="s">
        <v>2799</v>
      </c>
      <c r="D2020" s="10">
        <v>3.0</v>
      </c>
      <c r="E2020" s="11">
        <v>1.0</v>
      </c>
      <c r="F2020" s="10">
        <v>4.0</v>
      </c>
      <c r="G2020" s="11">
        <f t="shared" si="743"/>
        <v>-1</v>
      </c>
      <c r="H2020" s="11">
        <f t="shared" si="2"/>
        <v>241.915</v>
      </c>
      <c r="I2020" s="18">
        <v>2.71</v>
      </c>
      <c r="J2020" s="18">
        <v>1.23</v>
      </c>
      <c r="K2020" s="11">
        <f t="shared" si="744"/>
        <v>-1</v>
      </c>
      <c r="L2020" s="11">
        <f t="shared" si="4"/>
        <v>239.317</v>
      </c>
      <c r="M2020" s="12"/>
      <c r="N2020" s="32"/>
      <c r="O2020" s="12"/>
      <c r="P2020" s="12"/>
      <c r="Q2020" s="12"/>
      <c r="R2020" s="12"/>
      <c r="S2020" s="12"/>
      <c r="T2020" s="12"/>
    </row>
    <row r="2021">
      <c r="A2021" s="31">
        <v>43306.0</v>
      </c>
      <c r="B2021" s="11" t="s">
        <v>1959</v>
      </c>
      <c r="C2021" s="23" t="s">
        <v>1968</v>
      </c>
      <c r="D2021" s="10">
        <v>5.5</v>
      </c>
      <c r="E2021" s="11">
        <v>1.0</v>
      </c>
      <c r="F2021" s="10">
        <v>1.0</v>
      </c>
      <c r="G2021" s="11">
        <f>((E2021/2)*(D2021-1))+((E2021/2)*((D2021-1)/4))</f>
        <v>2.8125</v>
      </c>
      <c r="H2021" s="11">
        <f t="shared" si="2"/>
        <v>244.7275</v>
      </c>
      <c r="I2021" s="18">
        <v>6.8</v>
      </c>
      <c r="J2021" s="18">
        <v>2.24</v>
      </c>
      <c r="K2021" s="11">
        <f>((((E2021/2)*(I2021-1))+((E2021/2)*(J2021-1)))*0.95)</f>
        <v>3.344</v>
      </c>
      <c r="L2021" s="11">
        <f t="shared" si="4"/>
        <v>242.661</v>
      </c>
      <c r="M2021" s="12"/>
      <c r="N2021" s="32"/>
      <c r="O2021" s="12"/>
      <c r="P2021" s="12"/>
      <c r="Q2021" s="12"/>
      <c r="R2021" s="12"/>
      <c r="S2021" s="12"/>
      <c r="T2021" s="12"/>
    </row>
    <row r="2022">
      <c r="A2022" s="24">
        <v>43307.0</v>
      </c>
      <c r="B2022" s="34" t="s">
        <v>1735</v>
      </c>
      <c r="C2022" s="35" t="s">
        <v>2951</v>
      </c>
      <c r="D2022" s="36">
        <v>26.0</v>
      </c>
      <c r="E2022" s="34">
        <v>1.0</v>
      </c>
      <c r="F2022" s="36">
        <v>8.0</v>
      </c>
      <c r="G2022" s="11">
        <f t="shared" ref="G2022:G2025" si="745">-E2022</f>
        <v>-1</v>
      </c>
      <c r="H2022" s="11">
        <f t="shared" si="2"/>
        <v>243.7275</v>
      </c>
      <c r="I2022" s="11">
        <v>52.7</v>
      </c>
      <c r="J2022" s="34">
        <v>9.46</v>
      </c>
      <c r="K2022" s="11">
        <f t="shared" ref="K2022:K2025" si="746">-E2022</f>
        <v>-1</v>
      </c>
      <c r="L2022" s="11">
        <f t="shared" si="4"/>
        <v>241.661</v>
      </c>
      <c r="M2022" s="12"/>
      <c r="N2022" s="32"/>
      <c r="O2022" s="12"/>
      <c r="P2022" s="12"/>
      <c r="Q2022" s="12"/>
      <c r="R2022" s="12"/>
      <c r="S2022" s="12"/>
      <c r="T2022" s="12"/>
    </row>
    <row r="2023">
      <c r="A2023" s="24">
        <v>43307.0</v>
      </c>
      <c r="B2023" s="34" t="s">
        <v>2952</v>
      </c>
      <c r="C2023" s="35" t="s">
        <v>2953</v>
      </c>
      <c r="D2023" s="36">
        <v>10.0</v>
      </c>
      <c r="E2023" s="34">
        <v>1.0</v>
      </c>
      <c r="F2023" s="36">
        <v>8.0</v>
      </c>
      <c r="G2023" s="11">
        <f t="shared" si="745"/>
        <v>-1</v>
      </c>
      <c r="H2023" s="11">
        <f t="shared" si="2"/>
        <v>242.7275</v>
      </c>
      <c r="I2023" s="11">
        <v>7.32</v>
      </c>
      <c r="J2023" s="34">
        <v>2.28</v>
      </c>
      <c r="K2023" s="11">
        <f t="shared" si="746"/>
        <v>-1</v>
      </c>
      <c r="L2023" s="11">
        <f t="shared" si="4"/>
        <v>240.661</v>
      </c>
      <c r="M2023" s="12"/>
      <c r="N2023" s="32"/>
      <c r="O2023" s="12"/>
      <c r="P2023" s="12"/>
      <c r="Q2023" s="12"/>
      <c r="R2023" s="12"/>
      <c r="S2023" s="12"/>
      <c r="T2023" s="12"/>
    </row>
    <row r="2024">
      <c r="A2024" s="24">
        <v>43307.0</v>
      </c>
      <c r="B2024" s="34" t="s">
        <v>2952</v>
      </c>
      <c r="C2024" s="29" t="s">
        <v>2954</v>
      </c>
      <c r="D2024" s="36">
        <v>12.0</v>
      </c>
      <c r="E2024" s="34">
        <v>1.0</v>
      </c>
      <c r="F2024" s="36">
        <v>7.0</v>
      </c>
      <c r="G2024" s="11">
        <f t="shared" si="745"/>
        <v>-1</v>
      </c>
      <c r="H2024" s="11">
        <f t="shared" si="2"/>
        <v>241.7275</v>
      </c>
      <c r="I2024" s="11">
        <v>10.67</v>
      </c>
      <c r="J2024" s="34">
        <v>3.05</v>
      </c>
      <c r="K2024" s="11">
        <f t="shared" si="746"/>
        <v>-1</v>
      </c>
      <c r="L2024" s="11">
        <f t="shared" si="4"/>
        <v>239.661</v>
      </c>
      <c r="M2024" s="12"/>
      <c r="N2024" s="32"/>
      <c r="O2024" s="12"/>
      <c r="P2024" s="12"/>
      <c r="Q2024" s="12"/>
      <c r="R2024" s="12"/>
      <c r="S2024" s="12"/>
      <c r="T2024" s="12"/>
    </row>
    <row r="2025">
      <c r="A2025" s="24">
        <v>43307.0</v>
      </c>
      <c r="B2025" s="34" t="s">
        <v>2955</v>
      </c>
      <c r="C2025" s="35" t="s">
        <v>2956</v>
      </c>
      <c r="D2025" s="36">
        <v>5.5</v>
      </c>
      <c r="E2025" s="34">
        <v>1.0</v>
      </c>
      <c r="F2025" s="36">
        <v>7.0</v>
      </c>
      <c r="G2025" s="11">
        <f t="shared" si="745"/>
        <v>-1</v>
      </c>
      <c r="H2025" s="11">
        <f t="shared" si="2"/>
        <v>240.7275</v>
      </c>
      <c r="I2025" s="11">
        <v>7.22</v>
      </c>
      <c r="J2025" s="34">
        <v>2.77</v>
      </c>
      <c r="K2025" s="11">
        <f t="shared" si="746"/>
        <v>-1</v>
      </c>
      <c r="L2025" s="11">
        <f t="shared" si="4"/>
        <v>238.661</v>
      </c>
      <c r="M2025" s="12"/>
      <c r="N2025" s="32"/>
      <c r="O2025" s="12"/>
      <c r="P2025" s="12"/>
      <c r="Q2025" s="12"/>
      <c r="R2025" s="12"/>
      <c r="S2025" s="12"/>
      <c r="T2025" s="12"/>
    </row>
    <row r="2026">
      <c r="A2026" s="24">
        <v>43307.0</v>
      </c>
      <c r="B2026" s="34" t="s">
        <v>2674</v>
      </c>
      <c r="C2026" s="35" t="s">
        <v>2957</v>
      </c>
      <c r="D2026" s="36">
        <v>5.5</v>
      </c>
      <c r="E2026" s="34">
        <v>1.0</v>
      </c>
      <c r="F2026" s="36">
        <v>2.0</v>
      </c>
      <c r="G2026" s="11">
        <f>((E2026/2)*((D2026-1)/4))-(E2026/2)</f>
        <v>0.0625</v>
      </c>
      <c r="H2026" s="11">
        <f t="shared" si="2"/>
        <v>240.79</v>
      </c>
      <c r="I2026" s="11">
        <v>2.82</v>
      </c>
      <c r="J2026" s="34">
        <v>1.67</v>
      </c>
      <c r="K2026" s="11">
        <f>((((E2026/2)*(J2026-1))*0.95)-(E2026/2))</f>
        <v>-0.18175</v>
      </c>
      <c r="L2026" s="11">
        <f t="shared" si="4"/>
        <v>238.47925</v>
      </c>
      <c r="M2026" s="12"/>
      <c r="N2026" s="32"/>
      <c r="O2026" s="12"/>
      <c r="P2026" s="12"/>
      <c r="Q2026" s="12"/>
      <c r="R2026" s="12"/>
      <c r="S2026" s="12"/>
      <c r="T2026" s="12"/>
    </row>
    <row r="2027">
      <c r="A2027" s="24">
        <v>43307.0</v>
      </c>
      <c r="B2027" s="34" t="s">
        <v>2958</v>
      </c>
      <c r="C2027" s="35" t="s">
        <v>1987</v>
      </c>
      <c r="D2027" s="36">
        <v>5.5</v>
      </c>
      <c r="E2027" s="34">
        <v>1.0</v>
      </c>
      <c r="F2027" s="36">
        <v>4.0</v>
      </c>
      <c r="G2027" s="11">
        <f t="shared" ref="G2027:G2029" si="747">-E2027</f>
        <v>-1</v>
      </c>
      <c r="H2027" s="11">
        <f t="shared" si="2"/>
        <v>239.79</v>
      </c>
      <c r="I2027" s="11">
        <v>6.4</v>
      </c>
      <c r="J2027" s="34">
        <v>2.88</v>
      </c>
      <c r="K2027" s="11">
        <f t="shared" ref="K2027:K2029" si="748">-E2027</f>
        <v>-1</v>
      </c>
      <c r="L2027" s="11">
        <f t="shared" si="4"/>
        <v>237.47925</v>
      </c>
      <c r="M2027" s="12"/>
      <c r="N2027" s="32"/>
      <c r="O2027" s="12"/>
      <c r="P2027" s="12"/>
      <c r="Q2027" s="12"/>
      <c r="R2027" s="12"/>
      <c r="S2027" s="12"/>
      <c r="T2027" s="12"/>
    </row>
    <row r="2028">
      <c r="A2028" s="24">
        <v>43307.0</v>
      </c>
      <c r="B2028" s="34" t="s">
        <v>2332</v>
      </c>
      <c r="C2028" s="35" t="s">
        <v>2959</v>
      </c>
      <c r="D2028" s="36">
        <v>9.0</v>
      </c>
      <c r="E2028" s="34">
        <v>1.0</v>
      </c>
      <c r="F2028" s="36">
        <v>4.0</v>
      </c>
      <c r="G2028" s="11">
        <f t="shared" si="747"/>
        <v>-1</v>
      </c>
      <c r="H2028" s="11">
        <f t="shared" si="2"/>
        <v>238.79</v>
      </c>
      <c r="I2028" s="11">
        <v>14.53</v>
      </c>
      <c r="J2028" s="34">
        <v>5.31</v>
      </c>
      <c r="K2028" s="11">
        <f t="shared" si="748"/>
        <v>-1</v>
      </c>
      <c r="L2028" s="11">
        <f t="shared" si="4"/>
        <v>236.47925</v>
      </c>
      <c r="M2028" s="12"/>
      <c r="N2028" s="32"/>
      <c r="O2028" s="12"/>
      <c r="P2028" s="12"/>
      <c r="Q2028" s="12"/>
      <c r="R2028" s="12"/>
      <c r="S2028" s="12"/>
      <c r="T2028" s="12"/>
    </row>
    <row r="2029">
      <c r="A2029" s="24">
        <v>43307.0</v>
      </c>
      <c r="B2029" s="34" t="s">
        <v>2332</v>
      </c>
      <c r="C2029" s="35" t="s">
        <v>2960</v>
      </c>
      <c r="D2029" s="36">
        <v>17.0</v>
      </c>
      <c r="E2029" s="34">
        <v>1.0</v>
      </c>
      <c r="F2029" s="36">
        <v>7.0</v>
      </c>
      <c r="G2029" s="11">
        <f t="shared" si="747"/>
        <v>-1</v>
      </c>
      <c r="H2029" s="11">
        <f t="shared" si="2"/>
        <v>237.79</v>
      </c>
      <c r="I2029" s="11">
        <v>76.33</v>
      </c>
      <c r="J2029" s="34">
        <v>24.0</v>
      </c>
      <c r="K2029" s="11">
        <f t="shared" si="748"/>
        <v>-1</v>
      </c>
      <c r="L2029" s="11">
        <f t="shared" si="4"/>
        <v>235.47925</v>
      </c>
      <c r="M2029" s="12"/>
      <c r="N2029" s="32"/>
      <c r="O2029" s="12"/>
      <c r="P2029" s="12"/>
      <c r="Q2029" s="12"/>
      <c r="R2029" s="12"/>
      <c r="S2029" s="12"/>
      <c r="T2029" s="12"/>
    </row>
    <row r="2030">
      <c r="A2030" s="24">
        <v>43307.0</v>
      </c>
      <c r="B2030" s="34" t="s">
        <v>2961</v>
      </c>
      <c r="C2030" s="35" t="s">
        <v>2962</v>
      </c>
      <c r="D2030" s="36">
        <v>5.5</v>
      </c>
      <c r="E2030" s="34">
        <v>1.0</v>
      </c>
      <c r="F2030" s="36">
        <v>1.0</v>
      </c>
      <c r="G2030" s="11">
        <f>((E2030/2)*(D2030-1))+((E2030/2)*((D2030-1)/4))</f>
        <v>2.8125</v>
      </c>
      <c r="H2030" s="11">
        <f t="shared" si="2"/>
        <v>240.6025</v>
      </c>
      <c r="I2030" s="11">
        <v>4.1</v>
      </c>
      <c r="J2030" s="34">
        <v>1.67</v>
      </c>
      <c r="K2030" s="11">
        <f>((((E2030/2)*(I2030-1))+((E2030/2)*(J2030-1)))*0.95)</f>
        <v>1.79075</v>
      </c>
      <c r="L2030" s="11">
        <f t="shared" si="4"/>
        <v>237.27</v>
      </c>
      <c r="M2030" s="12"/>
      <c r="N2030" s="32"/>
      <c r="O2030" s="12"/>
      <c r="P2030" s="12"/>
      <c r="Q2030" s="12"/>
      <c r="R2030" s="12"/>
      <c r="S2030" s="12"/>
      <c r="T2030" s="12"/>
    </row>
    <row r="2031">
      <c r="A2031" s="24">
        <v>43307.0</v>
      </c>
      <c r="B2031" s="34" t="s">
        <v>2963</v>
      </c>
      <c r="C2031" s="35" t="s">
        <v>2964</v>
      </c>
      <c r="D2031" s="36">
        <v>4.33</v>
      </c>
      <c r="E2031" s="34">
        <v>1.0</v>
      </c>
      <c r="F2031" s="36">
        <v>1.0</v>
      </c>
      <c r="G2031" s="11">
        <f t="shared" ref="G2031:G2032" si="749">E2031*(D2031-1)</f>
        <v>3.33</v>
      </c>
      <c r="H2031" s="11">
        <f t="shared" si="2"/>
        <v>243.9325</v>
      </c>
      <c r="I2031" s="11">
        <v>4.4</v>
      </c>
      <c r="J2031" s="34">
        <v>2.12</v>
      </c>
      <c r="K2031" s="11">
        <f t="shared" ref="K2031:K2032" si="750">E2031*(I2031-1)*0.95</f>
        <v>3.23</v>
      </c>
      <c r="L2031" s="11">
        <f t="shared" si="4"/>
        <v>240.5</v>
      </c>
      <c r="M2031" s="12"/>
      <c r="N2031" s="32"/>
      <c r="O2031" s="12"/>
      <c r="P2031" s="12"/>
      <c r="Q2031" s="12"/>
      <c r="R2031" s="12"/>
      <c r="S2031" s="12"/>
      <c r="T2031" s="12"/>
    </row>
    <row r="2032">
      <c r="A2032" s="24">
        <v>43307.0</v>
      </c>
      <c r="B2032" s="34" t="s">
        <v>2576</v>
      </c>
      <c r="C2032" s="35" t="s">
        <v>2965</v>
      </c>
      <c r="D2032" s="36">
        <v>2.2</v>
      </c>
      <c r="E2032" s="34">
        <v>1.0</v>
      </c>
      <c r="F2032" s="36">
        <v>1.0</v>
      </c>
      <c r="G2032" s="11">
        <f t="shared" si="749"/>
        <v>1.2</v>
      </c>
      <c r="H2032" s="11">
        <f t="shared" si="2"/>
        <v>245.1325</v>
      </c>
      <c r="I2032" s="11">
        <v>1.74</v>
      </c>
      <c r="J2032" s="34">
        <v>1.17</v>
      </c>
      <c r="K2032" s="11">
        <f t="shared" si="750"/>
        <v>0.703</v>
      </c>
      <c r="L2032" s="11">
        <f t="shared" si="4"/>
        <v>241.203</v>
      </c>
      <c r="M2032" s="12"/>
      <c r="N2032" s="32"/>
      <c r="O2032" s="12"/>
      <c r="P2032" s="12"/>
      <c r="Q2032" s="12"/>
      <c r="R2032" s="12"/>
      <c r="S2032" s="12"/>
      <c r="T2032" s="12"/>
    </row>
    <row r="2033">
      <c r="A2033" s="24">
        <v>43308.0</v>
      </c>
      <c r="B2033" s="34" t="s">
        <v>2966</v>
      </c>
      <c r="C2033" s="35" t="s">
        <v>2967</v>
      </c>
      <c r="D2033" s="36">
        <v>2.88</v>
      </c>
      <c r="E2033" s="34">
        <v>1.0</v>
      </c>
      <c r="F2033" s="36">
        <v>5.0</v>
      </c>
      <c r="G2033" s="11">
        <f>-E2033</f>
        <v>-1</v>
      </c>
      <c r="H2033" s="11">
        <f t="shared" si="2"/>
        <v>244.1325</v>
      </c>
      <c r="I2033" s="11">
        <v>2.97</v>
      </c>
      <c r="J2033" s="34">
        <v>1.39</v>
      </c>
      <c r="K2033" s="11">
        <f>-E2033</f>
        <v>-1</v>
      </c>
      <c r="L2033" s="11">
        <f t="shared" si="4"/>
        <v>240.203</v>
      </c>
      <c r="M2033" s="12"/>
      <c r="N2033" s="32"/>
      <c r="O2033" s="12"/>
      <c r="P2033" s="12"/>
      <c r="Q2033" s="12"/>
      <c r="R2033" s="12"/>
      <c r="S2033" s="12"/>
      <c r="T2033" s="12"/>
    </row>
    <row r="2034">
      <c r="A2034" s="24">
        <v>43308.0</v>
      </c>
      <c r="B2034" s="34" t="s">
        <v>2253</v>
      </c>
      <c r="C2034" s="35" t="s">
        <v>489</v>
      </c>
      <c r="D2034" s="36">
        <v>2.75</v>
      </c>
      <c r="E2034" s="34">
        <v>1.0</v>
      </c>
      <c r="F2034" s="36">
        <v>1.0</v>
      </c>
      <c r="G2034" s="11">
        <f>E2034*(D2034-1)</f>
        <v>1.75</v>
      </c>
      <c r="H2034" s="11">
        <f t="shared" si="2"/>
        <v>245.8825</v>
      </c>
      <c r="I2034" s="11">
        <v>2.56</v>
      </c>
      <c r="J2034" s="34">
        <v>1.23</v>
      </c>
      <c r="K2034" s="11">
        <f>E2034*(I2034-1)*0.95</f>
        <v>1.482</v>
      </c>
      <c r="L2034" s="11">
        <f t="shared" si="4"/>
        <v>241.685</v>
      </c>
      <c r="M2034" s="12"/>
      <c r="N2034" s="32"/>
      <c r="O2034" s="12"/>
      <c r="P2034" s="12"/>
      <c r="Q2034" s="12"/>
      <c r="R2034" s="12"/>
      <c r="S2034" s="12"/>
      <c r="T2034" s="12"/>
    </row>
    <row r="2035">
      <c r="A2035" s="24">
        <v>43308.0</v>
      </c>
      <c r="B2035" s="34" t="s">
        <v>2968</v>
      </c>
      <c r="C2035" s="35" t="s">
        <v>2969</v>
      </c>
      <c r="D2035" s="36">
        <v>10.0</v>
      </c>
      <c r="E2035" s="34">
        <v>1.0</v>
      </c>
      <c r="F2035" s="36" t="s">
        <v>42</v>
      </c>
      <c r="G2035" s="11">
        <f t="shared" ref="G2035:G2036" si="751">-E2035</f>
        <v>-1</v>
      </c>
      <c r="H2035" s="11">
        <f t="shared" si="2"/>
        <v>244.8825</v>
      </c>
      <c r="I2035" s="11">
        <v>13.5</v>
      </c>
      <c r="J2035" s="34">
        <v>5.77</v>
      </c>
      <c r="K2035" s="11">
        <f t="shared" ref="K2035:K2036" si="752">-E2035</f>
        <v>-1</v>
      </c>
      <c r="L2035" s="11">
        <f t="shared" si="4"/>
        <v>240.685</v>
      </c>
      <c r="M2035" s="12"/>
      <c r="N2035" s="32"/>
      <c r="O2035" s="12"/>
      <c r="P2035" s="12"/>
      <c r="Q2035" s="12"/>
      <c r="R2035" s="12"/>
      <c r="S2035" s="12"/>
      <c r="T2035" s="12"/>
    </row>
    <row r="2036">
      <c r="A2036" s="24">
        <v>43308.0</v>
      </c>
      <c r="B2036" s="34" t="s">
        <v>2822</v>
      </c>
      <c r="C2036" s="35" t="s">
        <v>2437</v>
      </c>
      <c r="D2036" s="36">
        <v>2.62</v>
      </c>
      <c r="E2036" s="34">
        <v>1.0</v>
      </c>
      <c r="F2036" s="36">
        <v>5.0</v>
      </c>
      <c r="G2036" s="11">
        <f t="shared" si="751"/>
        <v>-1</v>
      </c>
      <c r="H2036" s="11">
        <f t="shared" si="2"/>
        <v>243.8825</v>
      </c>
      <c r="I2036" s="11">
        <v>2.7</v>
      </c>
      <c r="J2036" s="34">
        <v>1.34</v>
      </c>
      <c r="K2036" s="11">
        <f t="shared" si="752"/>
        <v>-1</v>
      </c>
      <c r="L2036" s="11">
        <f t="shared" si="4"/>
        <v>239.685</v>
      </c>
      <c r="M2036" s="12"/>
      <c r="N2036" s="32"/>
      <c r="O2036" s="12"/>
      <c r="P2036" s="12"/>
      <c r="Q2036" s="12"/>
      <c r="R2036" s="12"/>
      <c r="S2036" s="12"/>
      <c r="T2036" s="12"/>
    </row>
    <row r="2037">
      <c r="A2037" s="24">
        <v>43308.0</v>
      </c>
      <c r="B2037" s="34" t="s">
        <v>1848</v>
      </c>
      <c r="C2037" s="35" t="s">
        <v>2970</v>
      </c>
      <c r="D2037" s="36">
        <v>6.0</v>
      </c>
      <c r="E2037" s="34">
        <v>1.0</v>
      </c>
      <c r="F2037" s="36">
        <v>2.0</v>
      </c>
      <c r="G2037" s="11">
        <f>((E2037/2)*((D2037-1)/4))-(E2037/2)</f>
        <v>0.125</v>
      </c>
      <c r="H2037" s="11">
        <f t="shared" si="2"/>
        <v>244.0075</v>
      </c>
      <c r="I2037" s="11">
        <v>4.4</v>
      </c>
      <c r="J2037" s="34">
        <v>1.65</v>
      </c>
      <c r="K2037" s="11">
        <f>((((E2037/2)*(J2037-1))*0.95)-(E2037/2))</f>
        <v>-0.19125</v>
      </c>
      <c r="L2037" s="11">
        <f t="shared" si="4"/>
        <v>239.49375</v>
      </c>
      <c r="M2037" s="12"/>
      <c r="N2037" s="32"/>
      <c r="O2037" s="12"/>
      <c r="P2037" s="12"/>
      <c r="Q2037" s="12"/>
      <c r="R2037" s="12"/>
      <c r="S2037" s="12"/>
      <c r="T2037" s="12"/>
    </row>
    <row r="2038">
      <c r="A2038" s="24">
        <v>43308.0</v>
      </c>
      <c r="B2038" s="34" t="s">
        <v>1848</v>
      </c>
      <c r="C2038" s="35" t="s">
        <v>924</v>
      </c>
      <c r="D2038" s="36">
        <v>6.0</v>
      </c>
      <c r="E2038" s="34">
        <v>1.0</v>
      </c>
      <c r="F2038" s="36">
        <v>4.0</v>
      </c>
      <c r="G2038" s="11">
        <f t="shared" ref="G2038:G2039" si="753">-E2038</f>
        <v>-1</v>
      </c>
      <c r="H2038" s="11">
        <f t="shared" si="2"/>
        <v>243.0075</v>
      </c>
      <c r="I2038" s="11">
        <v>13.92</v>
      </c>
      <c r="J2038" s="34">
        <v>3.29</v>
      </c>
      <c r="K2038" s="11">
        <f t="shared" ref="K2038:K2039" si="754">-E2038</f>
        <v>-1</v>
      </c>
      <c r="L2038" s="11">
        <f t="shared" si="4"/>
        <v>238.49375</v>
      </c>
      <c r="M2038" s="12"/>
      <c r="N2038" s="32"/>
      <c r="O2038" s="12"/>
      <c r="P2038" s="12"/>
      <c r="Q2038" s="12"/>
      <c r="R2038" s="12"/>
      <c r="S2038" s="12"/>
      <c r="T2038" s="12"/>
    </row>
    <row r="2039">
      <c r="A2039" s="24">
        <v>43308.0</v>
      </c>
      <c r="B2039" s="34" t="s">
        <v>2971</v>
      </c>
      <c r="C2039" s="35" t="s">
        <v>2972</v>
      </c>
      <c r="D2039" s="36">
        <v>4.5</v>
      </c>
      <c r="E2039" s="34">
        <v>1.0</v>
      </c>
      <c r="F2039" s="36">
        <v>4.0</v>
      </c>
      <c r="G2039" s="11">
        <f t="shared" si="753"/>
        <v>-1</v>
      </c>
      <c r="H2039" s="11">
        <f t="shared" si="2"/>
        <v>242.0075</v>
      </c>
      <c r="I2039" s="11">
        <v>6.8</v>
      </c>
      <c r="J2039" s="34">
        <v>3.43</v>
      </c>
      <c r="K2039" s="11">
        <f t="shared" si="754"/>
        <v>-1</v>
      </c>
      <c r="L2039" s="11">
        <f t="shared" si="4"/>
        <v>237.49375</v>
      </c>
      <c r="M2039" s="12"/>
      <c r="N2039" s="32"/>
      <c r="O2039" s="12"/>
      <c r="P2039" s="12"/>
      <c r="Q2039" s="12"/>
      <c r="R2039" s="12"/>
      <c r="S2039" s="12"/>
      <c r="T2039" s="12"/>
    </row>
    <row r="2040">
      <c r="A2040" s="24">
        <v>43308.0</v>
      </c>
      <c r="B2040" s="34" t="s">
        <v>2973</v>
      </c>
      <c r="C2040" s="35" t="s">
        <v>1618</v>
      </c>
      <c r="D2040" s="36">
        <v>21.0</v>
      </c>
      <c r="E2040" s="34">
        <v>1.0</v>
      </c>
      <c r="F2040" s="36">
        <v>1.0</v>
      </c>
      <c r="G2040" s="11">
        <f>((E2040/2)*(D2040-1))+((E2040/2)*((D2040-1)/4))</f>
        <v>12.5</v>
      </c>
      <c r="H2040" s="11">
        <f t="shared" si="2"/>
        <v>254.5075</v>
      </c>
      <c r="I2040" s="11">
        <v>20.0</v>
      </c>
      <c r="J2040" s="34">
        <v>5.2</v>
      </c>
      <c r="K2040" s="11">
        <f>((((E2040/2)*(I2040-1))+((E2040/2)*(J2040-1)))*0.95)</f>
        <v>11.02</v>
      </c>
      <c r="L2040" s="11">
        <f t="shared" si="4"/>
        <v>248.51375</v>
      </c>
      <c r="M2040" s="12"/>
      <c r="N2040" s="32"/>
      <c r="O2040" s="12"/>
      <c r="P2040" s="12"/>
      <c r="Q2040" s="12"/>
      <c r="R2040" s="12"/>
      <c r="S2040" s="12"/>
      <c r="T2040" s="12"/>
    </row>
    <row r="2041">
      <c r="A2041" s="24">
        <v>43308.0</v>
      </c>
      <c r="B2041" s="34" t="s">
        <v>2974</v>
      </c>
      <c r="C2041" s="35" t="s">
        <v>2975</v>
      </c>
      <c r="D2041" s="36">
        <v>10.0</v>
      </c>
      <c r="E2041" s="34">
        <v>1.0</v>
      </c>
      <c r="F2041" s="36">
        <v>8.0</v>
      </c>
      <c r="G2041" s="11">
        <f>-E2041</f>
        <v>-1</v>
      </c>
      <c r="H2041" s="11">
        <f t="shared" si="2"/>
        <v>253.5075</v>
      </c>
      <c r="I2041" s="11">
        <v>24.0</v>
      </c>
      <c r="J2041" s="34">
        <v>6.8</v>
      </c>
      <c r="K2041" s="11">
        <f>-E2041</f>
        <v>-1</v>
      </c>
      <c r="L2041" s="11">
        <f t="shared" si="4"/>
        <v>247.51375</v>
      </c>
      <c r="M2041" s="12"/>
      <c r="N2041" s="32"/>
      <c r="O2041" s="12"/>
      <c r="P2041" s="12"/>
      <c r="Q2041" s="12"/>
      <c r="R2041" s="12"/>
      <c r="S2041" s="12"/>
      <c r="T2041" s="12"/>
    </row>
    <row r="2042">
      <c r="A2042" s="24">
        <v>43309.0</v>
      </c>
      <c r="B2042" s="34" t="s">
        <v>2792</v>
      </c>
      <c r="C2042" s="35" t="s">
        <v>768</v>
      </c>
      <c r="D2042" s="36">
        <v>15.0</v>
      </c>
      <c r="E2042" s="34">
        <v>1.0</v>
      </c>
      <c r="F2042" s="36">
        <v>3.0</v>
      </c>
      <c r="G2042" s="11">
        <f>((E2042/2)*((D2042-1)/4))-(E2042/2)</f>
        <v>1.25</v>
      </c>
      <c r="H2042" s="11">
        <f t="shared" si="2"/>
        <v>254.7575</v>
      </c>
      <c r="I2042" s="11">
        <v>22.65</v>
      </c>
      <c r="J2042" s="34">
        <v>4.2</v>
      </c>
      <c r="K2042" s="11">
        <f>((((E2042/2)*(J2042-1))*0.95)-(E2042/2))</f>
        <v>1.02</v>
      </c>
      <c r="L2042" s="11">
        <f t="shared" si="4"/>
        <v>248.53375</v>
      </c>
      <c r="M2042" s="12"/>
      <c r="N2042" s="32"/>
      <c r="O2042" s="12"/>
      <c r="P2042" s="12"/>
      <c r="Q2042" s="12"/>
      <c r="R2042" s="12"/>
      <c r="S2042" s="12"/>
      <c r="T2042" s="12"/>
    </row>
    <row r="2043">
      <c r="A2043" s="24">
        <v>43309.0</v>
      </c>
      <c r="B2043" s="34" t="s">
        <v>2817</v>
      </c>
      <c r="C2043" s="35" t="s">
        <v>2976</v>
      </c>
      <c r="D2043" s="36">
        <v>4.33</v>
      </c>
      <c r="E2043" s="34">
        <v>1.0</v>
      </c>
      <c r="F2043" s="36">
        <v>2.0</v>
      </c>
      <c r="G2043" s="11">
        <f t="shared" ref="G2043:G2044" si="755">-E2043</f>
        <v>-1</v>
      </c>
      <c r="H2043" s="11">
        <f t="shared" si="2"/>
        <v>253.7575</v>
      </c>
      <c r="I2043" s="11">
        <v>4.0</v>
      </c>
      <c r="J2043" s="34">
        <v>1.76</v>
      </c>
      <c r="K2043" s="11">
        <f t="shared" ref="K2043:K2044" si="756">-E2043</f>
        <v>-1</v>
      </c>
      <c r="L2043" s="11">
        <f t="shared" si="4"/>
        <v>247.53375</v>
      </c>
      <c r="M2043" s="12"/>
      <c r="N2043" s="32"/>
      <c r="O2043" s="12"/>
      <c r="P2043" s="12"/>
      <c r="Q2043" s="12"/>
      <c r="R2043" s="12"/>
      <c r="S2043" s="12"/>
      <c r="T2043" s="12"/>
    </row>
    <row r="2044">
      <c r="A2044" s="24">
        <v>43309.0</v>
      </c>
      <c r="B2044" s="34" t="s">
        <v>2977</v>
      </c>
      <c r="C2044" s="35" t="s">
        <v>2978</v>
      </c>
      <c r="D2044" s="36">
        <v>5.5</v>
      </c>
      <c r="E2044" s="34">
        <v>1.0</v>
      </c>
      <c r="F2044" s="36">
        <v>9.0</v>
      </c>
      <c r="G2044" s="11">
        <f t="shared" si="755"/>
        <v>-1</v>
      </c>
      <c r="H2044" s="11">
        <f t="shared" si="2"/>
        <v>252.7575</v>
      </c>
      <c r="I2044" s="11">
        <v>7.74</v>
      </c>
      <c r="J2044" s="34">
        <v>2.97</v>
      </c>
      <c r="K2044" s="11">
        <f t="shared" si="756"/>
        <v>-1</v>
      </c>
      <c r="L2044" s="11">
        <f t="shared" si="4"/>
        <v>246.53375</v>
      </c>
      <c r="M2044" s="12"/>
      <c r="N2044" s="32"/>
      <c r="O2044" s="12"/>
      <c r="P2044" s="12"/>
      <c r="Q2044" s="12"/>
      <c r="R2044" s="12"/>
      <c r="S2044" s="12"/>
      <c r="T2044" s="12"/>
    </row>
    <row r="2045">
      <c r="A2045" s="24">
        <v>43309.0</v>
      </c>
      <c r="B2045" s="34" t="s">
        <v>2979</v>
      </c>
      <c r="C2045" s="35" t="s">
        <v>2835</v>
      </c>
      <c r="D2045" s="36">
        <v>15.0</v>
      </c>
      <c r="E2045" s="34">
        <v>1.0</v>
      </c>
      <c r="F2045" s="36">
        <v>1.0</v>
      </c>
      <c r="G2045" s="11">
        <f>((E2045/2)*(D2045-1))+((E2045/2)*((D2045-1)/4))</f>
        <v>8.75</v>
      </c>
      <c r="H2045" s="11">
        <f t="shared" si="2"/>
        <v>261.5075</v>
      </c>
      <c r="I2045" s="11">
        <v>13.5</v>
      </c>
      <c r="J2045" s="34">
        <v>4.2</v>
      </c>
      <c r="K2045" s="11">
        <f>((((E2045/2)*(I2045-1))+((E2045/2)*(J2045-1)))*0.95)</f>
        <v>7.4575</v>
      </c>
      <c r="L2045" s="11">
        <f t="shared" si="4"/>
        <v>253.99125</v>
      </c>
      <c r="M2045" s="12"/>
      <c r="N2045" s="32"/>
      <c r="O2045" s="12"/>
      <c r="P2045" s="12"/>
      <c r="Q2045" s="12"/>
      <c r="R2045" s="12"/>
      <c r="S2045" s="12"/>
      <c r="T2045" s="12"/>
    </row>
    <row r="2046">
      <c r="A2046" s="24">
        <v>43309.0</v>
      </c>
      <c r="B2046" s="34" t="s">
        <v>2980</v>
      </c>
      <c r="C2046" s="35" t="s">
        <v>2981</v>
      </c>
      <c r="D2046" s="36">
        <v>12.0</v>
      </c>
      <c r="E2046" s="34">
        <v>1.0</v>
      </c>
      <c r="F2046" s="36">
        <v>5.0</v>
      </c>
      <c r="G2046" s="11">
        <f t="shared" ref="G2046:G2050" si="757">-E2046</f>
        <v>-1</v>
      </c>
      <c r="H2046" s="11">
        <f t="shared" si="2"/>
        <v>260.5075</v>
      </c>
      <c r="I2046" s="11">
        <v>14.86</v>
      </c>
      <c r="J2046" s="34">
        <v>5.1</v>
      </c>
      <c r="K2046" s="11">
        <f t="shared" ref="K2046:K2050" si="758">-E2046</f>
        <v>-1</v>
      </c>
      <c r="L2046" s="11">
        <f t="shared" si="4"/>
        <v>252.99125</v>
      </c>
      <c r="M2046" s="12"/>
      <c r="N2046" s="32"/>
      <c r="O2046" s="12"/>
      <c r="P2046" s="12"/>
      <c r="Q2046" s="12"/>
      <c r="R2046" s="12"/>
      <c r="S2046" s="12"/>
      <c r="T2046" s="12"/>
    </row>
    <row r="2047">
      <c r="A2047" s="24">
        <v>43309.0</v>
      </c>
      <c r="B2047" s="34" t="s">
        <v>2982</v>
      </c>
      <c r="C2047" s="35" t="s">
        <v>2983</v>
      </c>
      <c r="D2047" s="36">
        <v>15.0</v>
      </c>
      <c r="E2047" s="34">
        <v>1.0</v>
      </c>
      <c r="F2047" s="36">
        <v>6.0</v>
      </c>
      <c r="G2047" s="11">
        <f t="shared" si="757"/>
        <v>-1</v>
      </c>
      <c r="H2047" s="11">
        <f t="shared" si="2"/>
        <v>259.5075</v>
      </c>
      <c r="I2047" s="11">
        <v>11.5</v>
      </c>
      <c r="J2047" s="34">
        <v>3.63</v>
      </c>
      <c r="K2047" s="11">
        <f t="shared" si="758"/>
        <v>-1</v>
      </c>
      <c r="L2047" s="11">
        <f t="shared" si="4"/>
        <v>251.99125</v>
      </c>
      <c r="M2047" s="12"/>
      <c r="N2047" s="32"/>
      <c r="O2047" s="12"/>
      <c r="P2047" s="12"/>
      <c r="Q2047" s="12"/>
      <c r="R2047" s="12"/>
      <c r="S2047" s="12"/>
      <c r="T2047" s="12"/>
    </row>
    <row r="2048">
      <c r="A2048" s="24">
        <v>43309.0</v>
      </c>
      <c r="B2048" s="34" t="s">
        <v>2982</v>
      </c>
      <c r="C2048" s="35" t="s">
        <v>2984</v>
      </c>
      <c r="D2048" s="36">
        <v>17.0</v>
      </c>
      <c r="E2048" s="34">
        <v>1.0</v>
      </c>
      <c r="F2048" s="36">
        <v>5.0</v>
      </c>
      <c r="G2048" s="11">
        <f t="shared" si="757"/>
        <v>-1</v>
      </c>
      <c r="H2048" s="11">
        <f t="shared" si="2"/>
        <v>258.5075</v>
      </c>
      <c r="I2048" s="11">
        <v>34.0</v>
      </c>
      <c r="J2048" s="34">
        <v>7.2</v>
      </c>
      <c r="K2048" s="11">
        <f t="shared" si="758"/>
        <v>-1</v>
      </c>
      <c r="L2048" s="11">
        <f t="shared" si="4"/>
        <v>250.99125</v>
      </c>
      <c r="M2048" s="12"/>
      <c r="N2048" s="32"/>
      <c r="O2048" s="12"/>
      <c r="P2048" s="12"/>
      <c r="Q2048" s="12"/>
      <c r="R2048" s="12"/>
      <c r="S2048" s="12"/>
      <c r="T2048" s="12"/>
    </row>
    <row r="2049">
      <c r="A2049" s="24">
        <v>43309.0</v>
      </c>
      <c r="B2049" s="34" t="s">
        <v>2985</v>
      </c>
      <c r="C2049" s="35" t="s">
        <v>2986</v>
      </c>
      <c r="D2049" s="36">
        <v>15.0</v>
      </c>
      <c r="E2049" s="34">
        <v>1.0</v>
      </c>
      <c r="F2049" s="36">
        <v>6.0</v>
      </c>
      <c r="G2049" s="11">
        <f t="shared" si="757"/>
        <v>-1</v>
      </c>
      <c r="H2049" s="11">
        <f t="shared" si="2"/>
        <v>257.5075</v>
      </c>
      <c r="I2049" s="11">
        <v>28.17</v>
      </c>
      <c r="J2049" s="34">
        <v>4.43</v>
      </c>
      <c r="K2049" s="11">
        <f t="shared" si="758"/>
        <v>-1</v>
      </c>
      <c r="L2049" s="11">
        <f t="shared" si="4"/>
        <v>249.99125</v>
      </c>
      <c r="M2049" s="12"/>
      <c r="N2049" s="32"/>
      <c r="O2049" s="12"/>
      <c r="P2049" s="12"/>
      <c r="Q2049" s="12"/>
      <c r="R2049" s="12"/>
      <c r="S2049" s="12"/>
      <c r="T2049" s="12"/>
    </row>
    <row r="2050">
      <c r="A2050" s="24">
        <v>43309.0</v>
      </c>
      <c r="B2050" s="34" t="s">
        <v>2987</v>
      </c>
      <c r="C2050" s="35" t="s">
        <v>2988</v>
      </c>
      <c r="D2050" s="36">
        <v>6.0</v>
      </c>
      <c r="E2050" s="34">
        <v>1.0</v>
      </c>
      <c r="F2050" s="36">
        <v>8.0</v>
      </c>
      <c r="G2050" s="11">
        <f t="shared" si="757"/>
        <v>-1</v>
      </c>
      <c r="H2050" s="11">
        <f t="shared" si="2"/>
        <v>256.5075</v>
      </c>
      <c r="I2050" s="11">
        <v>7.54</v>
      </c>
      <c r="J2050" s="34">
        <v>2.58</v>
      </c>
      <c r="K2050" s="11">
        <f t="shared" si="758"/>
        <v>-1</v>
      </c>
      <c r="L2050" s="11">
        <f t="shared" si="4"/>
        <v>248.99125</v>
      </c>
      <c r="M2050" s="12"/>
      <c r="N2050" s="32"/>
      <c r="O2050" s="12"/>
      <c r="P2050" s="12"/>
      <c r="Q2050" s="12"/>
      <c r="R2050" s="12"/>
      <c r="S2050" s="12"/>
      <c r="T2050" s="12"/>
    </row>
    <row r="2051">
      <c r="A2051" s="24">
        <v>43309.0</v>
      </c>
      <c r="B2051" s="34" t="s">
        <v>2907</v>
      </c>
      <c r="C2051" s="35" t="s">
        <v>2989</v>
      </c>
      <c r="D2051" s="36">
        <v>6.5</v>
      </c>
      <c r="E2051" s="34">
        <v>1.0</v>
      </c>
      <c r="F2051" s="36">
        <v>1.0</v>
      </c>
      <c r="G2051" s="11">
        <f>((E2051/2)*(D2051-1))+((E2051/2)*((D2051-1)/4))</f>
        <v>3.4375</v>
      </c>
      <c r="H2051" s="11">
        <f t="shared" si="2"/>
        <v>259.945</v>
      </c>
      <c r="I2051" s="11">
        <v>3.18</v>
      </c>
      <c r="J2051" s="34">
        <v>1.22</v>
      </c>
      <c r="K2051" s="11">
        <f>((((E2051/2)*(I2051-1))+((E2051/2)*(J2051-1)))*0.95)</f>
        <v>1.14</v>
      </c>
      <c r="L2051" s="11">
        <f t="shared" si="4"/>
        <v>250.13125</v>
      </c>
      <c r="M2051" s="12"/>
      <c r="N2051" s="32"/>
      <c r="O2051" s="12"/>
      <c r="P2051" s="12"/>
      <c r="Q2051" s="12"/>
      <c r="R2051" s="12"/>
      <c r="S2051" s="12"/>
      <c r="T2051" s="12"/>
    </row>
    <row r="2052">
      <c r="A2052" s="24">
        <v>43309.0</v>
      </c>
      <c r="B2052" s="34" t="s">
        <v>2990</v>
      </c>
      <c r="C2052" s="35" t="s">
        <v>2991</v>
      </c>
      <c r="D2052" s="36">
        <v>5.0</v>
      </c>
      <c r="E2052" s="34">
        <v>1.0</v>
      </c>
      <c r="F2052" s="36">
        <v>5.0</v>
      </c>
      <c r="G2052" s="11">
        <f>-E2052</f>
        <v>-1</v>
      </c>
      <c r="H2052" s="11">
        <f t="shared" si="2"/>
        <v>258.945</v>
      </c>
      <c r="I2052" s="11">
        <v>9.04</v>
      </c>
      <c r="J2052" s="34">
        <v>2.84</v>
      </c>
      <c r="K2052" s="11">
        <f>-E2052</f>
        <v>-1</v>
      </c>
      <c r="L2052" s="11">
        <f t="shared" si="4"/>
        <v>249.13125</v>
      </c>
      <c r="M2052" s="12"/>
      <c r="N2052" s="32"/>
      <c r="O2052" s="12"/>
      <c r="P2052" s="12"/>
      <c r="Q2052" s="12"/>
      <c r="R2052" s="12"/>
      <c r="S2052" s="12"/>
      <c r="T2052" s="12"/>
    </row>
    <row r="2053">
      <c r="A2053" s="24">
        <v>43309.0</v>
      </c>
      <c r="B2053" s="34" t="s">
        <v>2990</v>
      </c>
      <c r="C2053" s="35" t="s">
        <v>2992</v>
      </c>
      <c r="D2053" s="36">
        <v>6.0</v>
      </c>
      <c r="E2053" s="34">
        <v>1.0</v>
      </c>
      <c r="F2053" s="36">
        <v>2.0</v>
      </c>
      <c r="G2053" s="11">
        <f t="shared" ref="G2053:G2054" si="759">((E2053/2)*((D2053-1)/4))-(E2053/2)</f>
        <v>0.125</v>
      </c>
      <c r="H2053" s="11">
        <f t="shared" si="2"/>
        <v>259.07</v>
      </c>
      <c r="I2053" s="11">
        <v>5.33</v>
      </c>
      <c r="J2053" s="34">
        <v>2.07</v>
      </c>
      <c r="K2053" s="11">
        <f t="shared" ref="K2053:K2054" si="760">((((E2053/2)*(J2053-1))*0.95)-(E2053/2))</f>
        <v>0.00825</v>
      </c>
      <c r="L2053" s="11">
        <f t="shared" si="4"/>
        <v>249.1395</v>
      </c>
      <c r="M2053" s="12"/>
      <c r="N2053" s="32"/>
      <c r="O2053" s="12"/>
      <c r="P2053" s="12"/>
      <c r="Q2053" s="12"/>
      <c r="R2053" s="12"/>
      <c r="S2053" s="12"/>
      <c r="T2053" s="12"/>
    </row>
    <row r="2054">
      <c r="A2054" s="24">
        <v>43311.0</v>
      </c>
      <c r="B2054" s="34" t="s">
        <v>2742</v>
      </c>
      <c r="C2054" s="35" t="s">
        <v>2993</v>
      </c>
      <c r="D2054" s="36">
        <v>8.0</v>
      </c>
      <c r="E2054" s="34">
        <v>1.0</v>
      </c>
      <c r="F2054" s="36">
        <v>3.0</v>
      </c>
      <c r="G2054" s="11">
        <f t="shared" si="759"/>
        <v>0.375</v>
      </c>
      <c r="H2054" s="11">
        <f t="shared" si="2"/>
        <v>259.445</v>
      </c>
      <c r="I2054" s="11">
        <v>8.56</v>
      </c>
      <c r="J2054" s="34">
        <v>2.72</v>
      </c>
      <c r="K2054" s="11">
        <f t="shared" si="760"/>
        <v>0.317</v>
      </c>
      <c r="L2054" s="11">
        <f t="shared" si="4"/>
        <v>249.4565</v>
      </c>
      <c r="M2054" s="12"/>
      <c r="N2054" s="32"/>
      <c r="O2054" s="12"/>
      <c r="P2054" s="12"/>
      <c r="Q2054" s="12"/>
      <c r="R2054" s="12"/>
      <c r="S2054" s="12"/>
      <c r="T2054" s="12"/>
    </row>
    <row r="2055">
      <c r="A2055" s="24">
        <v>43311.0</v>
      </c>
      <c r="B2055" s="34" t="s">
        <v>2742</v>
      </c>
      <c r="C2055" s="35" t="s">
        <v>2994</v>
      </c>
      <c r="D2055" s="36">
        <v>15.0</v>
      </c>
      <c r="E2055" s="34">
        <v>1.0</v>
      </c>
      <c r="F2055" s="36">
        <v>9.0</v>
      </c>
      <c r="G2055" s="11">
        <f t="shared" ref="G2055:G2060" si="761">-E2055</f>
        <v>-1</v>
      </c>
      <c r="H2055" s="11">
        <f t="shared" si="2"/>
        <v>258.445</v>
      </c>
      <c r="I2055" s="11">
        <v>19.5</v>
      </c>
      <c r="J2055" s="34">
        <v>4.94</v>
      </c>
      <c r="K2055" s="11">
        <f t="shared" ref="K2055:K2060" si="762">-E2055</f>
        <v>-1</v>
      </c>
      <c r="L2055" s="11">
        <f t="shared" si="4"/>
        <v>248.4565</v>
      </c>
      <c r="M2055" s="12"/>
      <c r="N2055" s="32"/>
      <c r="O2055" s="12"/>
      <c r="P2055" s="12"/>
      <c r="Q2055" s="12"/>
      <c r="R2055" s="12"/>
      <c r="S2055" s="12"/>
      <c r="T2055" s="12"/>
    </row>
    <row r="2056">
      <c r="A2056" s="24">
        <v>43311.0</v>
      </c>
      <c r="B2056" s="34" t="s">
        <v>1886</v>
      </c>
      <c r="C2056" s="35" t="s">
        <v>2260</v>
      </c>
      <c r="D2056" s="36">
        <v>3.75</v>
      </c>
      <c r="E2056" s="34">
        <v>1.0</v>
      </c>
      <c r="F2056" s="36">
        <v>3.0</v>
      </c>
      <c r="G2056" s="11">
        <f t="shared" si="761"/>
        <v>-1</v>
      </c>
      <c r="H2056" s="11">
        <f t="shared" si="2"/>
        <v>257.445</v>
      </c>
      <c r="I2056" s="11">
        <v>3.85</v>
      </c>
      <c r="J2056" s="34">
        <v>1.51</v>
      </c>
      <c r="K2056" s="11">
        <f t="shared" si="762"/>
        <v>-1</v>
      </c>
      <c r="L2056" s="11">
        <f t="shared" si="4"/>
        <v>247.4565</v>
      </c>
      <c r="M2056" s="12"/>
      <c r="N2056" s="32"/>
      <c r="O2056" s="12"/>
      <c r="P2056" s="12"/>
      <c r="Q2056" s="12"/>
      <c r="R2056" s="12"/>
      <c r="S2056" s="12"/>
      <c r="T2056" s="12"/>
    </row>
    <row r="2057">
      <c r="A2057" s="24">
        <v>43311.0</v>
      </c>
      <c r="B2057" s="34" t="s">
        <v>1432</v>
      </c>
      <c r="C2057" s="35" t="s">
        <v>2995</v>
      </c>
      <c r="D2057" s="36">
        <v>6.0</v>
      </c>
      <c r="E2057" s="34">
        <v>1.0</v>
      </c>
      <c r="F2057" s="36">
        <v>8.0</v>
      </c>
      <c r="G2057" s="11">
        <f t="shared" si="761"/>
        <v>-1</v>
      </c>
      <c r="H2057" s="11">
        <f t="shared" si="2"/>
        <v>256.445</v>
      </c>
      <c r="I2057" s="11">
        <v>7.18</v>
      </c>
      <c r="J2057" s="34">
        <v>2.54</v>
      </c>
      <c r="K2057" s="11">
        <f t="shared" si="762"/>
        <v>-1</v>
      </c>
      <c r="L2057" s="11">
        <f t="shared" si="4"/>
        <v>246.4565</v>
      </c>
      <c r="M2057" s="12"/>
      <c r="N2057" s="32"/>
      <c r="O2057" s="12"/>
      <c r="P2057" s="12"/>
      <c r="Q2057" s="12"/>
      <c r="R2057" s="12"/>
      <c r="S2057" s="12"/>
      <c r="T2057" s="12"/>
    </row>
    <row r="2058">
      <c r="A2058" s="24">
        <v>43311.0</v>
      </c>
      <c r="B2058" s="34" t="s">
        <v>1435</v>
      </c>
      <c r="C2058" s="35" t="s">
        <v>2996</v>
      </c>
      <c r="D2058" s="36">
        <v>13.0</v>
      </c>
      <c r="E2058" s="34">
        <v>1.0</v>
      </c>
      <c r="F2058" s="36">
        <v>9.0</v>
      </c>
      <c r="G2058" s="11">
        <f t="shared" si="761"/>
        <v>-1</v>
      </c>
      <c r="H2058" s="11">
        <f t="shared" si="2"/>
        <v>255.445</v>
      </c>
      <c r="I2058" s="11">
        <v>16.0</v>
      </c>
      <c r="J2058" s="34">
        <v>4.2</v>
      </c>
      <c r="K2058" s="11">
        <f t="shared" si="762"/>
        <v>-1</v>
      </c>
      <c r="L2058" s="11">
        <f t="shared" si="4"/>
        <v>245.4565</v>
      </c>
      <c r="M2058" s="12"/>
      <c r="N2058" s="32"/>
      <c r="O2058" s="12"/>
      <c r="P2058" s="12"/>
      <c r="Q2058" s="12"/>
      <c r="R2058" s="12"/>
      <c r="S2058" s="12"/>
      <c r="T2058" s="12"/>
    </row>
    <row r="2059">
      <c r="A2059" s="24">
        <v>43311.0</v>
      </c>
      <c r="B2059" s="34" t="s">
        <v>2997</v>
      </c>
      <c r="C2059" s="35" t="s">
        <v>2998</v>
      </c>
      <c r="D2059" s="36">
        <v>10.0</v>
      </c>
      <c r="E2059" s="34">
        <v>1.0</v>
      </c>
      <c r="F2059" s="36">
        <v>5.0</v>
      </c>
      <c r="G2059" s="11">
        <f t="shared" si="761"/>
        <v>-1</v>
      </c>
      <c r="H2059" s="11">
        <f t="shared" si="2"/>
        <v>254.445</v>
      </c>
      <c r="I2059" s="11">
        <v>11.61</v>
      </c>
      <c r="J2059" s="34">
        <v>3.18</v>
      </c>
      <c r="K2059" s="11">
        <f t="shared" si="762"/>
        <v>-1</v>
      </c>
      <c r="L2059" s="11">
        <f t="shared" si="4"/>
        <v>244.4565</v>
      </c>
      <c r="M2059" s="12"/>
      <c r="N2059" s="32"/>
      <c r="O2059" s="12"/>
      <c r="P2059" s="12"/>
      <c r="Q2059" s="12"/>
      <c r="R2059" s="12"/>
      <c r="S2059" s="12"/>
      <c r="T2059" s="12"/>
    </row>
    <row r="2060">
      <c r="A2060" s="24">
        <v>43311.0</v>
      </c>
      <c r="B2060" s="34" t="s">
        <v>1640</v>
      </c>
      <c r="C2060" s="35" t="s">
        <v>2999</v>
      </c>
      <c r="D2060" s="36">
        <v>7.5</v>
      </c>
      <c r="E2060" s="34">
        <v>1.0</v>
      </c>
      <c r="F2060" s="36">
        <v>6.0</v>
      </c>
      <c r="G2060" s="11">
        <f t="shared" si="761"/>
        <v>-1</v>
      </c>
      <c r="H2060" s="11">
        <f t="shared" si="2"/>
        <v>253.445</v>
      </c>
      <c r="I2060" s="11">
        <v>5.55</v>
      </c>
      <c r="J2060" s="34">
        <v>2.08</v>
      </c>
      <c r="K2060" s="11">
        <f t="shared" si="762"/>
        <v>-1</v>
      </c>
      <c r="L2060" s="11">
        <f t="shared" si="4"/>
        <v>243.4565</v>
      </c>
      <c r="M2060" s="12"/>
      <c r="N2060" s="32"/>
      <c r="O2060" s="12"/>
      <c r="P2060" s="12"/>
      <c r="Q2060" s="12"/>
      <c r="R2060" s="12"/>
      <c r="S2060" s="12"/>
      <c r="T2060" s="12"/>
    </row>
    <row r="2061">
      <c r="A2061" s="24">
        <v>43311.0</v>
      </c>
      <c r="B2061" s="34" t="s">
        <v>3000</v>
      </c>
      <c r="C2061" s="35" t="s">
        <v>3001</v>
      </c>
      <c r="D2061" s="36">
        <v>10.0</v>
      </c>
      <c r="E2061" s="34">
        <v>1.0</v>
      </c>
      <c r="F2061" s="36">
        <v>2.0</v>
      </c>
      <c r="G2061" s="11">
        <f>((E2061/2)*((D2061-1)/4))-(E2061/2)</f>
        <v>0.625</v>
      </c>
      <c r="H2061" s="11">
        <f t="shared" si="2"/>
        <v>254.07</v>
      </c>
      <c r="I2061" s="11">
        <v>7.95</v>
      </c>
      <c r="J2061" s="34">
        <v>2.5</v>
      </c>
      <c r="K2061" s="11">
        <f>((((E2061/2)*(J2061-1))*0.95)-(E2061/2))</f>
        <v>0.2125</v>
      </c>
      <c r="L2061" s="11">
        <f t="shared" si="4"/>
        <v>243.669</v>
      </c>
      <c r="M2061" s="12"/>
      <c r="N2061" s="32"/>
      <c r="O2061" s="12"/>
      <c r="P2061" s="12"/>
      <c r="Q2061" s="12"/>
      <c r="R2061" s="12"/>
      <c r="S2061" s="12"/>
      <c r="T2061" s="12"/>
    </row>
    <row r="2062">
      <c r="A2062" s="24">
        <v>43311.0</v>
      </c>
      <c r="B2062" s="34" t="s">
        <v>1823</v>
      </c>
      <c r="C2062" s="35" t="s">
        <v>3002</v>
      </c>
      <c r="D2062" s="36">
        <v>2.62</v>
      </c>
      <c r="E2062" s="34">
        <v>1.0</v>
      </c>
      <c r="F2062" s="36">
        <v>2.0</v>
      </c>
      <c r="G2062" s="11">
        <f>-E2062</f>
        <v>-1</v>
      </c>
      <c r="H2062" s="11">
        <f t="shared" si="2"/>
        <v>253.07</v>
      </c>
      <c r="I2062" s="11">
        <v>2.1</v>
      </c>
      <c r="J2062" s="34">
        <v>1.23</v>
      </c>
      <c r="K2062" s="11">
        <f>-E2062</f>
        <v>-1</v>
      </c>
      <c r="L2062" s="11">
        <f t="shared" si="4"/>
        <v>242.669</v>
      </c>
      <c r="M2062" s="12"/>
      <c r="N2062" s="32"/>
      <c r="O2062" s="12"/>
      <c r="P2062" s="12"/>
      <c r="Q2062" s="12"/>
      <c r="R2062" s="12"/>
      <c r="S2062" s="12"/>
      <c r="T2062" s="12"/>
    </row>
    <row r="2063">
      <c r="A2063" s="24">
        <v>43311.0</v>
      </c>
      <c r="B2063" s="34" t="s">
        <v>1823</v>
      </c>
      <c r="C2063" s="35" t="s">
        <v>3003</v>
      </c>
      <c r="D2063" s="36">
        <v>5.0</v>
      </c>
      <c r="E2063" s="34">
        <v>1.0</v>
      </c>
      <c r="F2063" s="36">
        <v>1.0</v>
      </c>
      <c r="G2063" s="11">
        <f>((E2063/2)*(D2063-1))+((E2063/2)*((D2063-1)/4))</f>
        <v>2.5</v>
      </c>
      <c r="H2063" s="11">
        <f t="shared" si="2"/>
        <v>255.57</v>
      </c>
      <c r="I2063" s="11">
        <v>6.0</v>
      </c>
      <c r="J2063" s="34">
        <v>2.25</v>
      </c>
      <c r="K2063" s="11">
        <f>((((E2063/2)*(I2063-1))+((E2063/2)*(J2063-1)))*0.95)</f>
        <v>2.96875</v>
      </c>
      <c r="L2063" s="11">
        <f t="shared" si="4"/>
        <v>245.63775</v>
      </c>
      <c r="M2063" s="12"/>
      <c r="N2063" s="32"/>
      <c r="O2063" s="12"/>
      <c r="P2063" s="12"/>
      <c r="Q2063" s="12"/>
      <c r="R2063" s="12"/>
      <c r="S2063" s="12"/>
      <c r="T2063" s="12"/>
    </row>
    <row r="2064">
      <c r="A2064" s="24">
        <v>43311.0</v>
      </c>
      <c r="B2064" s="34" t="s">
        <v>1823</v>
      </c>
      <c r="C2064" s="35" t="s">
        <v>3004</v>
      </c>
      <c r="D2064" s="36">
        <v>23.0</v>
      </c>
      <c r="E2064" s="34">
        <v>1.0</v>
      </c>
      <c r="F2064" s="36">
        <v>8.0</v>
      </c>
      <c r="G2064" s="11">
        <f t="shared" ref="G2064:G2067" si="763">-E2064</f>
        <v>-1</v>
      </c>
      <c r="H2064" s="11">
        <f t="shared" si="2"/>
        <v>254.57</v>
      </c>
      <c r="I2064" s="11">
        <v>22.92</v>
      </c>
      <c r="J2064" s="34">
        <v>5.5</v>
      </c>
      <c r="K2064" s="11">
        <f t="shared" ref="K2064:K2067" si="764">-E2064</f>
        <v>-1</v>
      </c>
      <c r="L2064" s="11">
        <f t="shared" si="4"/>
        <v>244.63775</v>
      </c>
      <c r="M2064" s="12"/>
      <c r="N2064" s="32"/>
      <c r="O2064" s="12"/>
      <c r="P2064" s="12"/>
      <c r="Q2064" s="12"/>
      <c r="R2064" s="12"/>
      <c r="S2064" s="12"/>
      <c r="T2064" s="12"/>
    </row>
    <row r="2065">
      <c r="A2065" s="24">
        <v>43311.0</v>
      </c>
      <c r="B2065" s="34" t="s">
        <v>3005</v>
      </c>
      <c r="C2065" s="35" t="s">
        <v>3006</v>
      </c>
      <c r="D2065" s="36">
        <v>11.0</v>
      </c>
      <c r="E2065" s="34">
        <v>1.0</v>
      </c>
      <c r="F2065" s="36">
        <v>5.0</v>
      </c>
      <c r="G2065" s="11">
        <f t="shared" si="763"/>
        <v>-1</v>
      </c>
      <c r="H2065" s="11">
        <f t="shared" si="2"/>
        <v>253.57</v>
      </c>
      <c r="I2065" s="11">
        <v>11.28</v>
      </c>
      <c r="J2065" s="34">
        <v>3.06</v>
      </c>
      <c r="K2065" s="11">
        <f t="shared" si="764"/>
        <v>-1</v>
      </c>
      <c r="L2065" s="11">
        <f t="shared" si="4"/>
        <v>243.63775</v>
      </c>
      <c r="M2065" s="12"/>
      <c r="N2065" s="32"/>
      <c r="O2065" s="12"/>
      <c r="P2065" s="12"/>
      <c r="Q2065" s="12"/>
      <c r="R2065" s="12"/>
      <c r="S2065" s="12"/>
      <c r="T2065" s="12"/>
    </row>
    <row r="2066">
      <c r="A2066" s="24">
        <v>43312.0</v>
      </c>
      <c r="B2066" s="34" t="s">
        <v>3007</v>
      </c>
      <c r="C2066" s="35" t="s">
        <v>3008</v>
      </c>
      <c r="D2066" s="36">
        <v>8.0</v>
      </c>
      <c r="E2066" s="34">
        <v>1.0</v>
      </c>
      <c r="F2066" s="36">
        <v>4.0</v>
      </c>
      <c r="G2066" s="11">
        <f t="shared" si="763"/>
        <v>-1</v>
      </c>
      <c r="H2066" s="11">
        <f t="shared" si="2"/>
        <v>252.57</v>
      </c>
      <c r="I2066" s="11">
        <v>12.0</v>
      </c>
      <c r="J2066" s="34">
        <v>3.65</v>
      </c>
      <c r="K2066" s="11">
        <f t="shared" si="764"/>
        <v>-1</v>
      </c>
      <c r="L2066" s="11">
        <f t="shared" si="4"/>
        <v>242.63775</v>
      </c>
      <c r="M2066" s="12"/>
      <c r="N2066" s="32"/>
      <c r="O2066" s="12"/>
      <c r="P2066" s="12"/>
      <c r="Q2066" s="12"/>
      <c r="R2066" s="12"/>
      <c r="S2066" s="12"/>
      <c r="T2066" s="12"/>
    </row>
    <row r="2067">
      <c r="A2067" s="24">
        <v>43312.0</v>
      </c>
      <c r="B2067" s="34" t="s">
        <v>3009</v>
      </c>
      <c r="C2067" s="35" t="s">
        <v>1367</v>
      </c>
      <c r="D2067" s="36">
        <v>4.0</v>
      </c>
      <c r="E2067" s="34">
        <v>1.0</v>
      </c>
      <c r="F2067" s="36">
        <v>9.0</v>
      </c>
      <c r="G2067" s="11">
        <f t="shared" si="763"/>
        <v>-1</v>
      </c>
      <c r="H2067" s="11">
        <f t="shared" si="2"/>
        <v>251.57</v>
      </c>
      <c r="I2067" s="11">
        <v>3.48</v>
      </c>
      <c r="J2067" s="34">
        <v>1.38</v>
      </c>
      <c r="K2067" s="11">
        <f t="shared" si="764"/>
        <v>-1</v>
      </c>
      <c r="L2067" s="11">
        <f t="shared" si="4"/>
        <v>241.63775</v>
      </c>
      <c r="M2067" s="12"/>
      <c r="N2067" s="32"/>
      <c r="O2067" s="12"/>
      <c r="P2067" s="12"/>
      <c r="Q2067" s="12"/>
      <c r="R2067" s="12"/>
      <c r="S2067" s="12"/>
      <c r="T2067" s="12"/>
    </row>
    <row r="2068">
      <c r="A2068" s="24">
        <v>43312.0</v>
      </c>
      <c r="B2068" s="34" t="s">
        <v>3010</v>
      </c>
      <c r="C2068" s="35" t="s">
        <v>3011</v>
      </c>
      <c r="D2068" s="36">
        <v>5.5</v>
      </c>
      <c r="E2068" s="34">
        <v>1.0</v>
      </c>
      <c r="F2068" s="36">
        <v>1.0</v>
      </c>
      <c r="G2068" s="11">
        <f>((E2068/2)*(D2068-1))+((E2068/2)*((D2068-1)/4))</f>
        <v>2.8125</v>
      </c>
      <c r="H2068" s="11">
        <f t="shared" si="2"/>
        <v>254.3825</v>
      </c>
      <c r="I2068" s="11">
        <v>4.9</v>
      </c>
      <c r="J2068" s="34">
        <v>1.94</v>
      </c>
      <c r="K2068" s="11">
        <f>((((E2068/2)*(I2068-1))+((E2068/2)*(J2068-1)))*0.95)</f>
        <v>2.299</v>
      </c>
      <c r="L2068" s="11">
        <f t="shared" si="4"/>
        <v>243.93675</v>
      </c>
      <c r="M2068" s="12"/>
      <c r="N2068" s="32"/>
      <c r="O2068" s="12"/>
      <c r="P2068" s="12"/>
      <c r="Q2068" s="12"/>
      <c r="R2068" s="12"/>
      <c r="S2068" s="12"/>
      <c r="T2068" s="12"/>
    </row>
    <row r="2069">
      <c r="A2069" s="24">
        <v>43312.0</v>
      </c>
      <c r="B2069" s="34" t="s">
        <v>3012</v>
      </c>
      <c r="C2069" s="35" t="s">
        <v>3013</v>
      </c>
      <c r="D2069" s="36">
        <v>10.0</v>
      </c>
      <c r="E2069" s="34">
        <v>1.0</v>
      </c>
      <c r="F2069" s="36">
        <v>7.0</v>
      </c>
      <c r="G2069" s="11">
        <f t="shared" ref="G2069:G2071" si="765">-E2069</f>
        <v>-1</v>
      </c>
      <c r="H2069" s="11">
        <f t="shared" si="2"/>
        <v>253.3825</v>
      </c>
      <c r="I2069" s="11">
        <v>13.85</v>
      </c>
      <c r="J2069" s="34">
        <v>3.65</v>
      </c>
      <c r="K2069" s="11">
        <f t="shared" ref="K2069:K2071" si="766">-E2069</f>
        <v>-1</v>
      </c>
      <c r="L2069" s="11">
        <f t="shared" si="4"/>
        <v>242.93675</v>
      </c>
      <c r="M2069" s="12"/>
      <c r="N2069" s="32"/>
      <c r="O2069" s="12"/>
      <c r="P2069" s="12"/>
      <c r="Q2069" s="12"/>
      <c r="R2069" s="12"/>
      <c r="S2069" s="12"/>
      <c r="T2069" s="12"/>
    </row>
    <row r="2070">
      <c r="A2070" s="24">
        <v>43312.0</v>
      </c>
      <c r="B2070" s="34" t="s">
        <v>3014</v>
      </c>
      <c r="C2070" s="35" t="s">
        <v>3015</v>
      </c>
      <c r="D2070" s="36">
        <v>9.0</v>
      </c>
      <c r="E2070" s="34">
        <v>1.0</v>
      </c>
      <c r="F2070" s="36">
        <v>10.0</v>
      </c>
      <c r="G2070" s="11">
        <f t="shared" si="765"/>
        <v>-1</v>
      </c>
      <c r="H2070" s="11">
        <f t="shared" si="2"/>
        <v>252.3825</v>
      </c>
      <c r="I2070" s="11">
        <v>8.71</v>
      </c>
      <c r="J2070" s="34">
        <v>3.65</v>
      </c>
      <c r="K2070" s="11">
        <f t="shared" si="766"/>
        <v>-1</v>
      </c>
      <c r="L2070" s="11">
        <f t="shared" si="4"/>
        <v>241.93675</v>
      </c>
      <c r="M2070" s="12"/>
      <c r="N2070" s="32"/>
      <c r="O2070" s="12"/>
      <c r="P2070" s="12"/>
      <c r="Q2070" s="12"/>
      <c r="R2070" s="12"/>
      <c r="S2070" s="12"/>
      <c r="T2070" s="12"/>
    </row>
    <row r="2071">
      <c r="A2071" s="24">
        <v>43312.0</v>
      </c>
      <c r="B2071" s="34" t="s">
        <v>2314</v>
      </c>
      <c r="C2071" s="35" t="s">
        <v>3016</v>
      </c>
      <c r="D2071" s="36">
        <v>2.25</v>
      </c>
      <c r="E2071" s="34">
        <v>1.0</v>
      </c>
      <c r="F2071" s="36">
        <v>3.0</v>
      </c>
      <c r="G2071" s="11">
        <f t="shared" si="765"/>
        <v>-1</v>
      </c>
      <c r="H2071" s="11">
        <f t="shared" si="2"/>
        <v>251.3825</v>
      </c>
      <c r="I2071" s="11">
        <v>2.37</v>
      </c>
      <c r="J2071" s="34">
        <v>1.3</v>
      </c>
      <c r="K2071" s="11">
        <f t="shared" si="766"/>
        <v>-1</v>
      </c>
      <c r="L2071" s="11">
        <f t="shared" si="4"/>
        <v>240.93675</v>
      </c>
      <c r="M2071" s="12"/>
      <c r="N2071" s="32"/>
      <c r="O2071" s="12"/>
      <c r="P2071" s="12"/>
      <c r="Q2071" s="12"/>
      <c r="R2071" s="12"/>
      <c r="S2071" s="12"/>
      <c r="T2071" s="12"/>
    </row>
    <row r="2072">
      <c r="A2072" s="24">
        <v>43312.0</v>
      </c>
      <c r="B2072" s="34" t="s">
        <v>1676</v>
      </c>
      <c r="C2072" s="35" t="s">
        <v>3017</v>
      </c>
      <c r="D2072" s="36">
        <v>7.0</v>
      </c>
      <c r="E2072" s="34">
        <v>1.0</v>
      </c>
      <c r="F2072" s="36">
        <v>2.0</v>
      </c>
      <c r="G2072" s="11">
        <f>((E2072/2)*((D2072-1)/4))-(E2072/2)</f>
        <v>0.25</v>
      </c>
      <c r="H2072" s="11">
        <f t="shared" si="2"/>
        <v>251.6325</v>
      </c>
      <c r="I2072" s="11">
        <v>4.84</v>
      </c>
      <c r="J2072" s="34">
        <v>1.94</v>
      </c>
      <c r="K2072" s="11">
        <f>((((E2072/2)*(J2072-1))*0.95)-(E2072/2))</f>
        <v>-0.0535</v>
      </c>
      <c r="L2072" s="11">
        <f t="shared" si="4"/>
        <v>240.88325</v>
      </c>
      <c r="M2072" s="12"/>
      <c r="N2072" s="32"/>
      <c r="O2072" s="12"/>
      <c r="P2072" s="12"/>
      <c r="Q2072" s="12"/>
      <c r="R2072" s="12"/>
      <c r="S2072" s="12"/>
      <c r="T2072" s="12"/>
    </row>
    <row r="2073">
      <c r="A2073" s="24">
        <v>43312.0</v>
      </c>
      <c r="B2073" s="34" t="s">
        <v>2316</v>
      </c>
      <c r="C2073" s="35" t="s">
        <v>1693</v>
      </c>
      <c r="D2073" s="36">
        <v>13.0</v>
      </c>
      <c r="E2073" s="34">
        <v>1.0</v>
      </c>
      <c r="F2073" s="36">
        <v>1.0</v>
      </c>
      <c r="G2073" s="11">
        <f>((E2073/2)*(D2073-1))+((E2073/2)*((D2073-1)/4))</f>
        <v>7.5</v>
      </c>
      <c r="H2073" s="11">
        <f t="shared" si="2"/>
        <v>259.1325</v>
      </c>
      <c r="I2073" s="11">
        <v>18.79</v>
      </c>
      <c r="J2073" s="34">
        <v>4.69</v>
      </c>
      <c r="K2073" s="11">
        <f>((((E2073/2)*(I2073-1))+((E2073/2)*(J2073-1)))*0.95)</f>
        <v>10.203</v>
      </c>
      <c r="L2073" s="11">
        <f t="shared" si="4"/>
        <v>251.08625</v>
      </c>
      <c r="M2073" s="12"/>
      <c r="N2073" s="32"/>
      <c r="O2073" s="12"/>
      <c r="P2073" s="12"/>
      <c r="Q2073" s="12"/>
      <c r="R2073" s="12"/>
      <c r="S2073" s="12"/>
      <c r="T2073" s="12"/>
    </row>
    <row r="2074">
      <c r="A2074" s="24">
        <v>43312.0</v>
      </c>
      <c r="B2074" s="34" t="s">
        <v>3018</v>
      </c>
      <c r="C2074" s="35" t="s">
        <v>3019</v>
      </c>
      <c r="D2074" s="36">
        <v>8.0</v>
      </c>
      <c r="E2074" s="34">
        <v>1.0</v>
      </c>
      <c r="F2074" s="36">
        <v>11.0</v>
      </c>
      <c r="G2074" s="11">
        <f t="shared" ref="G2074:G2076" si="767">-E2074</f>
        <v>-1</v>
      </c>
      <c r="H2074" s="11">
        <f t="shared" si="2"/>
        <v>258.1325</v>
      </c>
      <c r="I2074" s="11">
        <v>8.8</v>
      </c>
      <c r="J2074" s="34">
        <v>2.46</v>
      </c>
      <c r="K2074" s="11">
        <f t="shared" ref="K2074:K2076" si="768">-E2074</f>
        <v>-1</v>
      </c>
      <c r="L2074" s="11">
        <f t="shared" si="4"/>
        <v>250.08625</v>
      </c>
      <c r="M2074" s="12"/>
      <c r="N2074" s="32"/>
      <c r="O2074" s="12"/>
      <c r="P2074" s="12"/>
      <c r="Q2074" s="12"/>
      <c r="R2074" s="12"/>
      <c r="S2074" s="12"/>
      <c r="T2074" s="12"/>
    </row>
    <row r="2075">
      <c r="A2075" s="24">
        <v>43312.0</v>
      </c>
      <c r="B2075" s="34" t="s">
        <v>3020</v>
      </c>
      <c r="C2075" s="35" t="s">
        <v>3021</v>
      </c>
      <c r="D2075" s="36">
        <v>6.0</v>
      </c>
      <c r="E2075" s="34">
        <v>1.0</v>
      </c>
      <c r="F2075" s="36">
        <v>6.0</v>
      </c>
      <c r="G2075" s="11">
        <f t="shared" si="767"/>
        <v>-1</v>
      </c>
      <c r="H2075" s="11">
        <f t="shared" si="2"/>
        <v>257.1325</v>
      </c>
      <c r="I2075" s="11">
        <v>11.24</v>
      </c>
      <c r="J2075" s="34">
        <v>4.2</v>
      </c>
      <c r="K2075" s="11">
        <f t="shared" si="768"/>
        <v>-1</v>
      </c>
      <c r="L2075" s="11">
        <f t="shared" si="4"/>
        <v>249.08625</v>
      </c>
      <c r="M2075" s="12"/>
      <c r="N2075" s="32"/>
      <c r="O2075" s="12"/>
      <c r="P2075" s="12"/>
      <c r="Q2075" s="12"/>
      <c r="R2075" s="12"/>
      <c r="S2075" s="12"/>
      <c r="T2075" s="12"/>
    </row>
    <row r="2076">
      <c r="A2076" s="24">
        <v>43312.0</v>
      </c>
      <c r="B2076" s="34" t="s">
        <v>2382</v>
      </c>
      <c r="C2076" s="35" t="s">
        <v>3022</v>
      </c>
      <c r="D2076" s="36">
        <v>5.0</v>
      </c>
      <c r="E2076" s="34">
        <v>1.0</v>
      </c>
      <c r="F2076" s="36">
        <v>6.0</v>
      </c>
      <c r="G2076" s="11">
        <f t="shared" si="767"/>
        <v>-1</v>
      </c>
      <c r="H2076" s="11">
        <f t="shared" si="2"/>
        <v>256.1325</v>
      </c>
      <c r="I2076" s="11">
        <v>4.3</v>
      </c>
      <c r="J2076" s="34">
        <v>1.91</v>
      </c>
      <c r="K2076" s="11">
        <f t="shared" si="768"/>
        <v>-1</v>
      </c>
      <c r="L2076" s="11">
        <f t="shared" si="4"/>
        <v>248.08625</v>
      </c>
      <c r="M2076" s="12"/>
      <c r="N2076" s="32"/>
      <c r="O2076" s="12"/>
      <c r="P2076" s="12"/>
      <c r="Q2076" s="12"/>
      <c r="R2076" s="12"/>
      <c r="S2076" s="12"/>
      <c r="T2076" s="12"/>
    </row>
    <row r="2077">
      <c r="A2077" s="24">
        <v>43312.0</v>
      </c>
      <c r="B2077" s="34" t="s">
        <v>2382</v>
      </c>
      <c r="C2077" s="35" t="s">
        <v>3023</v>
      </c>
      <c r="D2077" s="36">
        <v>9.0</v>
      </c>
      <c r="E2077" s="34">
        <v>1.0</v>
      </c>
      <c r="F2077" s="36">
        <v>3.0</v>
      </c>
      <c r="G2077" s="11">
        <f t="shared" ref="G2077:G2079" si="769">((E2077/2)*((D2077-1)/4))-(E2077/2)</f>
        <v>0.5</v>
      </c>
      <c r="H2077" s="11">
        <f t="shared" si="2"/>
        <v>256.6325</v>
      </c>
      <c r="I2077" s="11">
        <v>12.0</v>
      </c>
      <c r="J2077" s="34">
        <v>3.28</v>
      </c>
      <c r="K2077" s="11">
        <f t="shared" ref="K2077:K2079" si="770">((((E2077/2)*(J2077-1))*0.95)-(E2077/2))</f>
        <v>0.583</v>
      </c>
      <c r="L2077" s="11">
        <f t="shared" si="4"/>
        <v>248.66925</v>
      </c>
      <c r="M2077" s="12"/>
      <c r="N2077" s="32"/>
      <c r="O2077" s="12"/>
      <c r="P2077" s="12"/>
      <c r="Q2077" s="12"/>
      <c r="R2077" s="12"/>
      <c r="S2077" s="12"/>
      <c r="T2077" s="12"/>
    </row>
    <row r="2078">
      <c r="A2078" s="24">
        <v>43312.0</v>
      </c>
      <c r="B2078" s="34" t="s">
        <v>3024</v>
      </c>
      <c r="C2078" s="35" t="s">
        <v>1683</v>
      </c>
      <c r="D2078" s="36">
        <v>15.0</v>
      </c>
      <c r="E2078" s="34">
        <v>1.0</v>
      </c>
      <c r="F2078" s="36">
        <v>3.0</v>
      </c>
      <c r="G2078" s="11">
        <f t="shared" si="769"/>
        <v>1.25</v>
      </c>
      <c r="H2078" s="11">
        <f t="shared" si="2"/>
        <v>257.8825</v>
      </c>
      <c r="I2078" s="11">
        <v>20.72</v>
      </c>
      <c r="J2078" s="34">
        <v>5.81</v>
      </c>
      <c r="K2078" s="11">
        <f t="shared" si="770"/>
        <v>1.78475</v>
      </c>
      <c r="L2078" s="11">
        <f t="shared" si="4"/>
        <v>250.454</v>
      </c>
      <c r="M2078" s="12"/>
      <c r="N2078" s="32"/>
      <c r="O2078" s="12"/>
      <c r="P2078" s="12"/>
      <c r="Q2078" s="12"/>
      <c r="R2078" s="12"/>
      <c r="S2078" s="12"/>
      <c r="T2078" s="12"/>
    </row>
    <row r="2079">
      <c r="A2079" s="24">
        <v>43312.0</v>
      </c>
      <c r="B2079" s="34" t="s">
        <v>3025</v>
      </c>
      <c r="C2079" s="35" t="s">
        <v>1799</v>
      </c>
      <c r="D2079" s="36">
        <v>8.0</v>
      </c>
      <c r="E2079" s="34">
        <v>1.0</v>
      </c>
      <c r="F2079" s="36">
        <v>2.0</v>
      </c>
      <c r="G2079" s="11">
        <f t="shared" si="769"/>
        <v>0.375</v>
      </c>
      <c r="H2079" s="11">
        <f t="shared" si="2"/>
        <v>258.2575</v>
      </c>
      <c r="I2079" s="11">
        <v>6.6</v>
      </c>
      <c r="J2079" s="34">
        <v>2.44</v>
      </c>
      <c r="K2079" s="11">
        <f t="shared" si="770"/>
        <v>0.184</v>
      </c>
      <c r="L2079" s="11">
        <f t="shared" si="4"/>
        <v>250.638</v>
      </c>
      <c r="M2079" s="12"/>
      <c r="N2079" s="32"/>
      <c r="O2079" s="12"/>
      <c r="P2079" s="12"/>
      <c r="Q2079" s="12"/>
      <c r="R2079" s="12"/>
      <c r="S2079" s="12"/>
      <c r="T2079" s="12"/>
    </row>
    <row r="2080">
      <c r="A2080" s="24">
        <v>43313.0</v>
      </c>
      <c r="B2080" s="34" t="s">
        <v>3026</v>
      </c>
      <c r="C2080" s="36" t="s">
        <v>3027</v>
      </c>
      <c r="D2080" s="36">
        <v>2.25</v>
      </c>
      <c r="E2080" s="34">
        <v>1.0</v>
      </c>
      <c r="F2080" s="36">
        <v>2.0</v>
      </c>
      <c r="G2080" s="11">
        <f t="shared" ref="G2080:G2084" si="771">-E2080</f>
        <v>-1</v>
      </c>
      <c r="H2080" s="11">
        <f t="shared" si="2"/>
        <v>257.2575</v>
      </c>
      <c r="I2080" s="11">
        <v>1.91</v>
      </c>
      <c r="J2080" s="34">
        <v>1.22</v>
      </c>
      <c r="K2080" s="11">
        <f t="shared" ref="K2080:K2084" si="772">-E2080</f>
        <v>-1</v>
      </c>
      <c r="L2080" s="11">
        <f t="shared" si="4"/>
        <v>249.638</v>
      </c>
      <c r="M2080" s="6"/>
      <c r="N2080" s="28"/>
      <c r="O2080" s="37"/>
      <c r="P2080" s="6"/>
      <c r="Q2080" s="6"/>
      <c r="R2080" s="6"/>
      <c r="S2080" s="6"/>
      <c r="T2080" s="6"/>
    </row>
    <row r="2081">
      <c r="A2081" s="24">
        <v>43313.0</v>
      </c>
      <c r="B2081" s="34" t="s">
        <v>3010</v>
      </c>
      <c r="C2081" s="35" t="s">
        <v>1903</v>
      </c>
      <c r="D2081" s="36">
        <v>6.0</v>
      </c>
      <c r="E2081" s="34">
        <v>1.0</v>
      </c>
      <c r="F2081" s="36">
        <v>6.0</v>
      </c>
      <c r="G2081" s="11">
        <f t="shared" si="771"/>
        <v>-1</v>
      </c>
      <c r="H2081" s="11">
        <f t="shared" si="2"/>
        <v>256.2575</v>
      </c>
      <c r="I2081" s="11">
        <v>4.97</v>
      </c>
      <c r="J2081" s="34">
        <v>1.76</v>
      </c>
      <c r="K2081" s="11">
        <f t="shared" si="772"/>
        <v>-1</v>
      </c>
      <c r="L2081" s="11">
        <f t="shared" si="4"/>
        <v>248.638</v>
      </c>
      <c r="M2081" s="12"/>
      <c r="N2081" s="32"/>
      <c r="O2081" s="12"/>
      <c r="P2081" s="12"/>
      <c r="Q2081" s="12"/>
      <c r="R2081" s="12"/>
      <c r="S2081" s="12"/>
      <c r="T2081" s="12"/>
    </row>
    <row r="2082">
      <c r="A2082" s="24">
        <v>43313.0</v>
      </c>
      <c r="B2082" s="34" t="s">
        <v>3010</v>
      </c>
      <c r="C2082" s="35" t="s">
        <v>3028</v>
      </c>
      <c r="D2082" s="36">
        <v>23.0</v>
      </c>
      <c r="E2082" s="34">
        <v>1.0</v>
      </c>
      <c r="F2082" s="36">
        <v>4.0</v>
      </c>
      <c r="G2082" s="11">
        <f t="shared" si="771"/>
        <v>-1</v>
      </c>
      <c r="H2082" s="11">
        <f t="shared" si="2"/>
        <v>255.2575</v>
      </c>
      <c r="I2082" s="11">
        <v>23.08</v>
      </c>
      <c r="J2082" s="34">
        <v>5.9</v>
      </c>
      <c r="K2082" s="11">
        <f t="shared" si="772"/>
        <v>-1</v>
      </c>
      <c r="L2082" s="11">
        <f t="shared" si="4"/>
        <v>247.638</v>
      </c>
      <c r="M2082" s="12"/>
      <c r="N2082" s="32"/>
      <c r="O2082" s="12"/>
      <c r="P2082" s="12"/>
      <c r="Q2082" s="12"/>
      <c r="R2082" s="12"/>
      <c r="S2082" s="12"/>
      <c r="T2082" s="12"/>
    </row>
    <row r="2083">
      <c r="A2083" s="24">
        <v>43313.0</v>
      </c>
      <c r="B2083" s="34" t="s">
        <v>3014</v>
      </c>
      <c r="C2083" s="35" t="s">
        <v>3029</v>
      </c>
      <c r="D2083" s="36">
        <v>21.0</v>
      </c>
      <c r="E2083" s="34">
        <v>1.0</v>
      </c>
      <c r="F2083" s="36">
        <v>9.0</v>
      </c>
      <c r="G2083" s="11">
        <f t="shared" si="771"/>
        <v>-1</v>
      </c>
      <c r="H2083" s="11">
        <f t="shared" si="2"/>
        <v>254.2575</v>
      </c>
      <c r="I2083" s="11">
        <v>15.7</v>
      </c>
      <c r="J2083" s="34">
        <v>4.2</v>
      </c>
      <c r="K2083" s="11">
        <f t="shared" si="772"/>
        <v>-1</v>
      </c>
      <c r="L2083" s="11">
        <f t="shared" si="4"/>
        <v>246.638</v>
      </c>
      <c r="M2083" s="12"/>
      <c r="N2083" s="32"/>
      <c r="O2083" s="12"/>
      <c r="P2083" s="12"/>
      <c r="Q2083" s="12"/>
      <c r="R2083" s="12"/>
      <c r="S2083" s="12"/>
      <c r="T2083" s="12"/>
    </row>
    <row r="2084">
      <c r="A2084" s="24">
        <v>43313.0</v>
      </c>
      <c r="B2084" s="34" t="s">
        <v>2522</v>
      </c>
      <c r="C2084" s="35" t="s">
        <v>3030</v>
      </c>
      <c r="D2084" s="36">
        <v>7.5</v>
      </c>
      <c r="E2084" s="34">
        <v>1.0</v>
      </c>
      <c r="F2084" s="36">
        <v>4.0</v>
      </c>
      <c r="G2084" s="11">
        <f t="shared" si="771"/>
        <v>-1</v>
      </c>
      <c r="H2084" s="11">
        <f t="shared" si="2"/>
        <v>253.2575</v>
      </c>
      <c r="I2084" s="11">
        <v>11.52</v>
      </c>
      <c r="J2084" s="34">
        <v>4.2</v>
      </c>
      <c r="K2084" s="11">
        <f t="shared" si="772"/>
        <v>-1</v>
      </c>
      <c r="L2084" s="11">
        <f t="shared" si="4"/>
        <v>245.638</v>
      </c>
      <c r="M2084" s="12"/>
      <c r="N2084" s="32"/>
      <c r="O2084" s="12"/>
      <c r="P2084" s="12"/>
      <c r="Q2084" s="12"/>
      <c r="R2084" s="12"/>
      <c r="S2084" s="12"/>
      <c r="T2084" s="12"/>
    </row>
    <row r="2085">
      <c r="A2085" s="24">
        <v>43313.0</v>
      </c>
      <c r="B2085" s="34" t="s">
        <v>3031</v>
      </c>
      <c r="C2085" s="35" t="s">
        <v>3032</v>
      </c>
      <c r="D2085" s="36">
        <v>8.0</v>
      </c>
      <c r="E2085" s="34">
        <v>1.0</v>
      </c>
      <c r="F2085" s="36">
        <v>2.0</v>
      </c>
      <c r="G2085" s="11">
        <f t="shared" ref="G2085:G2086" si="773">((E2085/2)*((D2085-1)/4))-(E2085/2)</f>
        <v>0.375</v>
      </c>
      <c r="H2085" s="11">
        <f t="shared" si="2"/>
        <v>253.6325</v>
      </c>
      <c r="I2085" s="11">
        <v>13.5</v>
      </c>
      <c r="J2085" s="34">
        <v>1.98</v>
      </c>
      <c r="K2085" s="11">
        <f t="shared" ref="K2085:K2086" si="774">((((E2085/2)*(J2085-1))*0.95)-(E2085/2))</f>
        <v>-0.0345</v>
      </c>
      <c r="L2085" s="11">
        <f t="shared" si="4"/>
        <v>245.6035</v>
      </c>
      <c r="M2085" s="12"/>
      <c r="N2085" s="32"/>
      <c r="O2085" s="12"/>
      <c r="P2085" s="12"/>
      <c r="Q2085" s="12"/>
      <c r="R2085" s="12"/>
      <c r="S2085" s="12"/>
      <c r="T2085" s="12"/>
    </row>
    <row r="2086">
      <c r="A2086" s="24">
        <v>43313.0</v>
      </c>
      <c r="B2086" s="34" t="s">
        <v>3033</v>
      </c>
      <c r="C2086" s="35" t="s">
        <v>3034</v>
      </c>
      <c r="D2086" s="36">
        <v>7.5</v>
      </c>
      <c r="E2086" s="34">
        <v>1.0</v>
      </c>
      <c r="F2086" s="36">
        <v>2.0</v>
      </c>
      <c r="G2086" s="11">
        <f t="shared" si="773"/>
        <v>0.3125</v>
      </c>
      <c r="H2086" s="11">
        <f t="shared" si="2"/>
        <v>253.945</v>
      </c>
      <c r="I2086" s="11">
        <v>3.5</v>
      </c>
      <c r="J2086" s="34">
        <v>1.6</v>
      </c>
      <c r="K2086" s="11">
        <f t="shared" si="774"/>
        <v>-0.215</v>
      </c>
      <c r="L2086" s="11">
        <f t="shared" si="4"/>
        <v>245.3885</v>
      </c>
      <c r="M2086" s="12"/>
      <c r="N2086" s="32"/>
      <c r="O2086" s="12"/>
      <c r="P2086" s="12"/>
      <c r="Q2086" s="12"/>
      <c r="R2086" s="12"/>
      <c r="S2086" s="12"/>
      <c r="T2086" s="12"/>
    </row>
    <row r="2087">
      <c r="A2087" s="24">
        <v>43313.0</v>
      </c>
      <c r="B2087" s="34" t="s">
        <v>3018</v>
      </c>
      <c r="C2087" s="35" t="s">
        <v>3035</v>
      </c>
      <c r="D2087" s="36">
        <v>7.0</v>
      </c>
      <c r="E2087" s="34">
        <v>1.0</v>
      </c>
      <c r="F2087" s="36">
        <v>11.0</v>
      </c>
      <c r="G2087" s="11">
        <f t="shared" ref="G2087:G2093" si="775">-E2087</f>
        <v>-1</v>
      </c>
      <c r="H2087" s="11">
        <f t="shared" si="2"/>
        <v>252.945</v>
      </c>
      <c r="I2087" s="11">
        <v>8.29</v>
      </c>
      <c r="J2087" s="34">
        <v>3.07</v>
      </c>
      <c r="K2087" s="11">
        <f t="shared" ref="K2087:K2093" si="776">-E2087</f>
        <v>-1</v>
      </c>
      <c r="L2087" s="11">
        <f t="shared" si="4"/>
        <v>244.3885</v>
      </c>
      <c r="M2087" s="12"/>
      <c r="N2087" s="32"/>
      <c r="O2087" s="12"/>
      <c r="P2087" s="12"/>
      <c r="Q2087" s="12"/>
      <c r="R2087" s="12"/>
      <c r="S2087" s="12"/>
      <c r="T2087" s="12"/>
    </row>
    <row r="2088">
      <c r="A2088" s="24">
        <v>43313.0</v>
      </c>
      <c r="B2088" s="34" t="s">
        <v>3018</v>
      </c>
      <c r="C2088" s="35" t="s">
        <v>3036</v>
      </c>
      <c r="D2088" s="36">
        <v>23.0</v>
      </c>
      <c r="E2088" s="34">
        <v>1.0</v>
      </c>
      <c r="F2088" s="36">
        <v>6.0</v>
      </c>
      <c r="G2088" s="11">
        <f t="shared" si="775"/>
        <v>-1</v>
      </c>
      <c r="H2088" s="11">
        <f t="shared" si="2"/>
        <v>251.945</v>
      </c>
      <c r="I2088" s="11">
        <v>14.0</v>
      </c>
      <c r="J2088" s="34">
        <v>4.6</v>
      </c>
      <c r="K2088" s="11">
        <f t="shared" si="776"/>
        <v>-1</v>
      </c>
      <c r="L2088" s="11">
        <f t="shared" si="4"/>
        <v>243.3885</v>
      </c>
      <c r="M2088" s="12"/>
      <c r="N2088" s="32"/>
      <c r="O2088" s="12"/>
      <c r="P2088" s="12"/>
      <c r="Q2088" s="12"/>
      <c r="R2088" s="12"/>
      <c r="S2088" s="12"/>
      <c r="T2088" s="12"/>
    </row>
    <row r="2089">
      <c r="A2089" s="24">
        <v>43313.0</v>
      </c>
      <c r="B2089" s="34" t="s">
        <v>3037</v>
      </c>
      <c r="C2089" s="35" t="s">
        <v>1509</v>
      </c>
      <c r="D2089" s="36">
        <v>7.0</v>
      </c>
      <c r="E2089" s="34">
        <v>1.0</v>
      </c>
      <c r="F2089" s="36">
        <v>5.0</v>
      </c>
      <c r="G2089" s="11">
        <f t="shared" si="775"/>
        <v>-1</v>
      </c>
      <c r="H2089" s="11">
        <f t="shared" si="2"/>
        <v>250.945</v>
      </c>
      <c r="I2089" s="11">
        <v>14.57</v>
      </c>
      <c r="J2089" s="34">
        <v>3.45</v>
      </c>
      <c r="K2089" s="11">
        <f t="shared" si="776"/>
        <v>-1</v>
      </c>
      <c r="L2089" s="11">
        <f t="shared" si="4"/>
        <v>242.3885</v>
      </c>
      <c r="M2089" s="12"/>
      <c r="N2089" s="32"/>
      <c r="O2089" s="12"/>
      <c r="P2089" s="12"/>
      <c r="Q2089" s="12"/>
      <c r="R2089" s="12"/>
      <c r="S2089" s="12"/>
      <c r="T2089" s="12"/>
    </row>
    <row r="2090">
      <c r="A2090" s="24">
        <v>43313.0</v>
      </c>
      <c r="B2090" s="34" t="s">
        <v>3038</v>
      </c>
      <c r="C2090" s="35" t="s">
        <v>3039</v>
      </c>
      <c r="D2090" s="36">
        <v>2.88</v>
      </c>
      <c r="E2090" s="34">
        <v>1.0</v>
      </c>
      <c r="F2090" s="36">
        <v>2.0</v>
      </c>
      <c r="G2090" s="11">
        <f t="shared" si="775"/>
        <v>-1</v>
      </c>
      <c r="H2090" s="11">
        <f t="shared" si="2"/>
        <v>249.945</v>
      </c>
      <c r="I2090" s="11">
        <v>3.3</v>
      </c>
      <c r="J2090" s="34">
        <v>1.82</v>
      </c>
      <c r="K2090" s="11">
        <f t="shared" si="776"/>
        <v>-1</v>
      </c>
      <c r="L2090" s="11">
        <f t="shared" si="4"/>
        <v>241.3885</v>
      </c>
      <c r="M2090" s="12"/>
      <c r="N2090" s="32"/>
      <c r="O2090" s="12"/>
      <c r="P2090" s="12"/>
      <c r="Q2090" s="12"/>
      <c r="R2090" s="12"/>
      <c r="S2090" s="12"/>
      <c r="T2090" s="12"/>
    </row>
    <row r="2091">
      <c r="A2091" s="24">
        <v>43313.0</v>
      </c>
      <c r="B2091" s="34" t="s">
        <v>3024</v>
      </c>
      <c r="C2091" s="35" t="s">
        <v>3040</v>
      </c>
      <c r="D2091" s="36">
        <v>23.0</v>
      </c>
      <c r="E2091" s="34">
        <v>1.0</v>
      </c>
      <c r="F2091" s="36">
        <v>9.0</v>
      </c>
      <c r="G2091" s="11">
        <f t="shared" si="775"/>
        <v>-1</v>
      </c>
      <c r="H2091" s="11">
        <f t="shared" si="2"/>
        <v>248.945</v>
      </c>
      <c r="I2091" s="11">
        <v>20.0</v>
      </c>
      <c r="J2091" s="34">
        <v>5.08</v>
      </c>
      <c r="K2091" s="11">
        <f t="shared" si="776"/>
        <v>-1</v>
      </c>
      <c r="L2091" s="11">
        <f t="shared" si="4"/>
        <v>240.3885</v>
      </c>
      <c r="M2091" s="12"/>
      <c r="N2091" s="32"/>
      <c r="O2091" s="12"/>
      <c r="P2091" s="12"/>
      <c r="Q2091" s="12"/>
      <c r="R2091" s="12"/>
      <c r="S2091" s="12"/>
      <c r="T2091" s="12"/>
    </row>
    <row r="2092">
      <c r="A2092" s="24">
        <v>43313.0</v>
      </c>
      <c r="B2092" s="34" t="s">
        <v>3041</v>
      </c>
      <c r="C2092" s="35" t="s">
        <v>3042</v>
      </c>
      <c r="D2092" s="36">
        <v>9.5</v>
      </c>
      <c r="E2092" s="34">
        <v>1.0</v>
      </c>
      <c r="F2092" s="36">
        <v>5.0</v>
      </c>
      <c r="G2092" s="11">
        <f t="shared" si="775"/>
        <v>-1</v>
      </c>
      <c r="H2092" s="11">
        <f t="shared" si="2"/>
        <v>247.945</v>
      </c>
      <c r="I2092" s="11">
        <v>9.2</v>
      </c>
      <c r="J2092" s="34">
        <v>2.92</v>
      </c>
      <c r="K2092" s="11">
        <f t="shared" si="776"/>
        <v>-1</v>
      </c>
      <c r="L2092" s="11">
        <f t="shared" si="4"/>
        <v>239.3885</v>
      </c>
      <c r="M2092" s="12"/>
      <c r="N2092" s="32"/>
      <c r="O2092" s="12"/>
      <c r="P2092" s="12"/>
      <c r="Q2092" s="12"/>
      <c r="R2092" s="12"/>
      <c r="S2092" s="12"/>
      <c r="T2092" s="12"/>
    </row>
    <row r="2093">
      <c r="A2093" s="24">
        <v>43314.0</v>
      </c>
      <c r="B2093" s="34" t="s">
        <v>3043</v>
      </c>
      <c r="C2093" s="35" t="s">
        <v>3044</v>
      </c>
      <c r="D2093" s="36">
        <v>8.0</v>
      </c>
      <c r="E2093" s="34">
        <v>1.0</v>
      </c>
      <c r="F2093" s="36">
        <v>5.0</v>
      </c>
      <c r="G2093" s="11">
        <f t="shared" si="775"/>
        <v>-1</v>
      </c>
      <c r="H2093" s="11">
        <f t="shared" si="2"/>
        <v>246.945</v>
      </c>
      <c r="I2093" s="11">
        <v>9.31</v>
      </c>
      <c r="J2093" s="34">
        <v>3.15</v>
      </c>
      <c r="K2093" s="11">
        <f t="shared" si="776"/>
        <v>-1</v>
      </c>
      <c r="L2093" s="11">
        <f t="shared" si="4"/>
        <v>238.3885</v>
      </c>
      <c r="M2093" s="12"/>
      <c r="N2093" s="32"/>
      <c r="O2093" s="12"/>
      <c r="P2093" s="12"/>
      <c r="Q2093" s="12"/>
      <c r="R2093" s="12"/>
      <c r="S2093" s="12"/>
      <c r="T2093" s="12"/>
    </row>
    <row r="2094">
      <c r="A2094" s="24">
        <v>43314.0</v>
      </c>
      <c r="B2094" s="34" t="s">
        <v>2392</v>
      </c>
      <c r="C2094" s="35" t="s">
        <v>3045</v>
      </c>
      <c r="D2094" s="36">
        <v>5.0</v>
      </c>
      <c r="E2094" s="34">
        <v>1.0</v>
      </c>
      <c r="F2094" s="36">
        <v>2.0</v>
      </c>
      <c r="G2094" s="11">
        <f t="shared" ref="G2094:G2095" si="777">((E2094/2)*((D2094-1)/4))-(E2094/2)</f>
        <v>0</v>
      </c>
      <c r="H2094" s="11">
        <f t="shared" si="2"/>
        <v>246.945</v>
      </c>
      <c r="I2094" s="11">
        <v>6.38</v>
      </c>
      <c r="J2094" s="34">
        <v>1.92</v>
      </c>
      <c r="K2094" s="11">
        <f t="shared" ref="K2094:K2095" si="778">((((E2094/2)*(J2094-1))*0.95)-(E2094/2))</f>
        <v>-0.063</v>
      </c>
      <c r="L2094" s="11">
        <f t="shared" si="4"/>
        <v>238.3255</v>
      </c>
      <c r="M2094" s="12"/>
      <c r="N2094" s="32"/>
      <c r="O2094" s="12"/>
      <c r="P2094" s="12"/>
      <c r="Q2094" s="12"/>
      <c r="R2094" s="12"/>
      <c r="S2094" s="12"/>
      <c r="T2094" s="12"/>
    </row>
    <row r="2095">
      <c r="A2095" s="24">
        <v>43314.0</v>
      </c>
      <c r="B2095" s="34" t="s">
        <v>3046</v>
      </c>
      <c r="C2095" s="35" t="s">
        <v>3047</v>
      </c>
      <c r="D2095" s="36">
        <v>5.5</v>
      </c>
      <c r="E2095" s="34">
        <v>1.0</v>
      </c>
      <c r="F2095" s="36">
        <v>3.0</v>
      </c>
      <c r="G2095" s="11">
        <f t="shared" si="777"/>
        <v>0.0625</v>
      </c>
      <c r="H2095" s="11">
        <f t="shared" si="2"/>
        <v>247.0075</v>
      </c>
      <c r="I2095" s="11">
        <v>6.2</v>
      </c>
      <c r="J2095" s="34">
        <v>2.38</v>
      </c>
      <c r="K2095" s="11">
        <f t="shared" si="778"/>
        <v>0.1555</v>
      </c>
      <c r="L2095" s="11">
        <f t="shared" si="4"/>
        <v>238.481</v>
      </c>
      <c r="M2095" s="12"/>
      <c r="N2095" s="32"/>
      <c r="O2095" s="12"/>
      <c r="P2095" s="12"/>
      <c r="Q2095" s="12"/>
      <c r="R2095" s="12"/>
      <c r="S2095" s="12"/>
      <c r="T2095" s="12"/>
    </row>
    <row r="2096">
      <c r="A2096" s="24">
        <v>43314.0</v>
      </c>
      <c r="B2096" s="34" t="s">
        <v>3014</v>
      </c>
      <c r="C2096" s="35" t="s">
        <v>2486</v>
      </c>
      <c r="D2096" s="36">
        <v>5.5</v>
      </c>
      <c r="E2096" s="34">
        <v>1.0</v>
      </c>
      <c r="F2096" s="36">
        <v>1.0</v>
      </c>
      <c r="G2096" s="11">
        <f>((E2096/2)*(D2096-1))+((E2096/2)*((D2096-1)/4))</f>
        <v>2.8125</v>
      </c>
      <c r="H2096" s="11">
        <f t="shared" si="2"/>
        <v>249.82</v>
      </c>
      <c r="I2096" s="11">
        <v>5.87</v>
      </c>
      <c r="J2096" s="34">
        <v>2.44</v>
      </c>
      <c r="K2096" s="11">
        <f>((((E2096/2)*(I2096-1))+((E2096/2)*(J2096-1)))*0.95)</f>
        <v>2.99725</v>
      </c>
      <c r="L2096" s="11">
        <f t="shared" si="4"/>
        <v>241.47825</v>
      </c>
      <c r="M2096" s="12"/>
      <c r="N2096" s="32"/>
      <c r="O2096" s="12"/>
      <c r="P2096" s="12"/>
      <c r="Q2096" s="12"/>
      <c r="R2096" s="12"/>
      <c r="S2096" s="12"/>
      <c r="T2096" s="12"/>
    </row>
    <row r="2097">
      <c r="A2097" s="24">
        <v>43314.0</v>
      </c>
      <c r="B2097" s="34" t="s">
        <v>3014</v>
      </c>
      <c r="C2097" s="35" t="s">
        <v>3048</v>
      </c>
      <c r="D2097" s="36">
        <v>23.0</v>
      </c>
      <c r="E2097" s="34">
        <v>1.0</v>
      </c>
      <c r="F2097" s="36">
        <v>7.0</v>
      </c>
      <c r="G2097" s="11">
        <f t="shared" ref="G2097:G2098" si="779">-E2097</f>
        <v>-1</v>
      </c>
      <c r="H2097" s="11">
        <f t="shared" si="2"/>
        <v>248.82</v>
      </c>
      <c r="I2097" s="11">
        <v>23.0</v>
      </c>
      <c r="J2097" s="34">
        <v>6.09</v>
      </c>
      <c r="K2097" s="11">
        <f t="shared" ref="K2097:K2098" si="780">-E2097</f>
        <v>-1</v>
      </c>
      <c r="L2097" s="11">
        <f t="shared" si="4"/>
        <v>240.47825</v>
      </c>
      <c r="M2097" s="12"/>
      <c r="N2097" s="32"/>
      <c r="O2097" s="12"/>
      <c r="P2097" s="12"/>
      <c r="Q2097" s="12"/>
      <c r="R2097" s="12"/>
      <c r="S2097" s="12"/>
      <c r="T2097" s="12"/>
    </row>
    <row r="2098">
      <c r="A2098" s="24">
        <v>43314.0</v>
      </c>
      <c r="B2098" s="34" t="s">
        <v>3049</v>
      </c>
      <c r="C2098" s="35" t="s">
        <v>3050</v>
      </c>
      <c r="D2098" s="36">
        <v>5.0</v>
      </c>
      <c r="E2098" s="34">
        <v>1.0</v>
      </c>
      <c r="F2098" s="36" t="s">
        <v>42</v>
      </c>
      <c r="G2098" s="11">
        <f t="shared" si="779"/>
        <v>-1</v>
      </c>
      <c r="H2098" s="11">
        <f t="shared" si="2"/>
        <v>247.82</v>
      </c>
      <c r="I2098" s="11">
        <v>14.63</v>
      </c>
      <c r="J2098" s="34">
        <v>4.27</v>
      </c>
      <c r="K2098" s="11">
        <f t="shared" si="780"/>
        <v>-1</v>
      </c>
      <c r="L2098" s="11">
        <f t="shared" si="4"/>
        <v>239.47825</v>
      </c>
      <c r="M2098" s="12"/>
      <c r="N2098" s="32"/>
      <c r="O2098" s="12"/>
      <c r="P2098" s="12"/>
      <c r="Q2098" s="12"/>
      <c r="R2098" s="12"/>
      <c r="S2098" s="12"/>
      <c r="T2098" s="12"/>
    </row>
    <row r="2099">
      <c r="A2099" s="24">
        <v>43314.0</v>
      </c>
      <c r="B2099" s="34" t="s">
        <v>3051</v>
      </c>
      <c r="C2099" s="35" t="s">
        <v>3052</v>
      </c>
      <c r="D2099" s="36">
        <v>6.0</v>
      </c>
      <c r="E2099" s="34">
        <v>1.0</v>
      </c>
      <c r="F2099" s="36">
        <v>3.0</v>
      </c>
      <c r="G2099" s="11">
        <f t="shared" ref="G2099:G2100" si="781">((E2099/2)*((D2099-1)/4))-(E2099/2)</f>
        <v>0.125</v>
      </c>
      <c r="H2099" s="11">
        <f t="shared" si="2"/>
        <v>247.945</v>
      </c>
      <c r="I2099" s="11">
        <v>7.82</v>
      </c>
      <c r="J2099" s="34">
        <v>2.13</v>
      </c>
      <c r="K2099" s="11">
        <f t="shared" ref="K2099:K2100" si="782">((((E2099/2)*(J2099-1))*0.95)-(E2099/2))</f>
        <v>0.03675</v>
      </c>
      <c r="L2099" s="11">
        <f t="shared" si="4"/>
        <v>239.515</v>
      </c>
      <c r="M2099" s="12"/>
      <c r="N2099" s="32"/>
      <c r="O2099" s="12"/>
      <c r="P2099" s="12"/>
      <c r="Q2099" s="12"/>
      <c r="R2099" s="12"/>
      <c r="S2099" s="12"/>
      <c r="T2099" s="12"/>
    </row>
    <row r="2100">
      <c r="A2100" s="24">
        <v>43314.0</v>
      </c>
      <c r="B2100" s="34" t="s">
        <v>3053</v>
      </c>
      <c r="C2100" s="35" t="s">
        <v>3054</v>
      </c>
      <c r="D2100" s="36">
        <v>10.0</v>
      </c>
      <c r="E2100" s="34">
        <v>1.0</v>
      </c>
      <c r="F2100" s="36">
        <v>3.0</v>
      </c>
      <c r="G2100" s="11">
        <f t="shared" si="781"/>
        <v>0.625</v>
      </c>
      <c r="H2100" s="11">
        <f t="shared" si="2"/>
        <v>248.57</v>
      </c>
      <c r="I2100" s="11">
        <v>27.0</v>
      </c>
      <c r="J2100" s="34">
        <v>6.89</v>
      </c>
      <c r="K2100" s="11">
        <f t="shared" si="782"/>
        <v>2.29775</v>
      </c>
      <c r="L2100" s="11">
        <f t="shared" si="4"/>
        <v>241.81275</v>
      </c>
      <c r="M2100" s="12"/>
      <c r="N2100" s="32"/>
      <c r="O2100" s="12"/>
      <c r="P2100" s="12"/>
      <c r="Q2100" s="12"/>
      <c r="R2100" s="12"/>
      <c r="S2100" s="12"/>
      <c r="T2100" s="12"/>
    </row>
    <row r="2101">
      <c r="A2101" s="24">
        <v>43314.0</v>
      </c>
      <c r="B2101" s="34" t="s">
        <v>3055</v>
      </c>
      <c r="C2101" s="35" t="s">
        <v>3056</v>
      </c>
      <c r="D2101" s="36">
        <v>9.0</v>
      </c>
      <c r="E2101" s="34">
        <v>1.0</v>
      </c>
      <c r="F2101" s="36">
        <v>8.0</v>
      </c>
      <c r="G2101" s="11">
        <f>-E2101</f>
        <v>-1</v>
      </c>
      <c r="H2101" s="11">
        <f t="shared" si="2"/>
        <v>247.57</v>
      </c>
      <c r="I2101" s="11">
        <v>7.67</v>
      </c>
      <c r="J2101" s="34">
        <v>2.62</v>
      </c>
      <c r="K2101" s="11">
        <f>-E2101</f>
        <v>-1</v>
      </c>
      <c r="L2101" s="11">
        <f t="shared" si="4"/>
        <v>240.81275</v>
      </c>
      <c r="M2101" s="12"/>
      <c r="N2101" s="32"/>
      <c r="O2101" s="12"/>
      <c r="P2101" s="12"/>
      <c r="Q2101" s="12"/>
      <c r="R2101" s="12"/>
      <c r="S2101" s="12"/>
      <c r="T2101" s="12"/>
    </row>
    <row r="2102">
      <c r="A2102" s="24">
        <v>43314.0</v>
      </c>
      <c r="B2102" s="34" t="s">
        <v>3057</v>
      </c>
      <c r="C2102" s="35" t="s">
        <v>2737</v>
      </c>
      <c r="D2102" s="36">
        <v>3.5</v>
      </c>
      <c r="E2102" s="34">
        <v>1.0</v>
      </c>
      <c r="F2102" s="36">
        <v>1.0</v>
      </c>
      <c r="G2102" s="11">
        <f>E2102*(D2102-1)</f>
        <v>2.5</v>
      </c>
      <c r="H2102" s="11">
        <f t="shared" si="2"/>
        <v>250.07</v>
      </c>
      <c r="I2102" s="11">
        <v>2.42</v>
      </c>
      <c r="J2102" s="34">
        <v>1.33</v>
      </c>
      <c r="K2102" s="11">
        <f>E2102*(I2102-1)*0.95</f>
        <v>1.349</v>
      </c>
      <c r="L2102" s="11">
        <f t="shared" si="4"/>
        <v>242.16175</v>
      </c>
      <c r="M2102" s="12"/>
      <c r="N2102" s="32"/>
      <c r="O2102" s="12"/>
      <c r="P2102" s="12"/>
      <c r="Q2102" s="12"/>
      <c r="R2102" s="12"/>
      <c r="S2102" s="12"/>
      <c r="T2102" s="12"/>
    </row>
    <row r="2103">
      <c r="A2103" s="24">
        <v>43314.0</v>
      </c>
      <c r="B2103" s="34" t="s">
        <v>3057</v>
      </c>
      <c r="C2103" s="35" t="s">
        <v>3058</v>
      </c>
      <c r="D2103" s="36">
        <v>5.5</v>
      </c>
      <c r="E2103" s="34">
        <v>1.0</v>
      </c>
      <c r="F2103" s="36">
        <v>4.0</v>
      </c>
      <c r="G2103" s="11">
        <f t="shared" ref="G2103:G2104" si="783">-E2103</f>
        <v>-1</v>
      </c>
      <c r="H2103" s="11">
        <f t="shared" si="2"/>
        <v>249.07</v>
      </c>
      <c r="I2103" s="11">
        <v>8.0</v>
      </c>
      <c r="J2103" s="34">
        <v>2.15</v>
      </c>
      <c r="K2103" s="11">
        <f t="shared" ref="K2103:K2104" si="784">-E2103</f>
        <v>-1</v>
      </c>
      <c r="L2103" s="11">
        <f t="shared" si="4"/>
        <v>241.16175</v>
      </c>
      <c r="M2103" s="12"/>
      <c r="N2103" s="32"/>
      <c r="O2103" s="12"/>
      <c r="P2103" s="12"/>
      <c r="Q2103" s="12"/>
      <c r="R2103" s="12"/>
      <c r="S2103" s="12"/>
      <c r="T2103" s="12"/>
    </row>
    <row r="2104">
      <c r="A2104" s="24">
        <v>43314.0</v>
      </c>
      <c r="B2104" s="34" t="s">
        <v>3024</v>
      </c>
      <c r="C2104" s="35" t="s">
        <v>3059</v>
      </c>
      <c r="D2104" s="36">
        <v>10.0</v>
      </c>
      <c r="E2104" s="34">
        <v>1.0</v>
      </c>
      <c r="F2104" s="36">
        <v>4.0</v>
      </c>
      <c r="G2104" s="11">
        <f t="shared" si="783"/>
        <v>-1</v>
      </c>
      <c r="H2104" s="11">
        <f t="shared" si="2"/>
        <v>248.07</v>
      </c>
      <c r="I2104" s="11">
        <v>9.66</v>
      </c>
      <c r="J2104" s="34">
        <v>2.8</v>
      </c>
      <c r="K2104" s="11">
        <f t="shared" si="784"/>
        <v>-1</v>
      </c>
      <c r="L2104" s="11">
        <f t="shared" si="4"/>
        <v>240.16175</v>
      </c>
      <c r="M2104" s="12"/>
      <c r="N2104" s="32"/>
      <c r="O2104" s="12"/>
      <c r="P2104" s="12"/>
      <c r="Q2104" s="12"/>
      <c r="R2104" s="12"/>
      <c r="S2104" s="12"/>
      <c r="T2104" s="12"/>
    </row>
    <row r="2105">
      <c r="A2105" s="24">
        <v>43315.0</v>
      </c>
      <c r="B2105" s="34" t="s">
        <v>3043</v>
      </c>
      <c r="C2105" s="35" t="s">
        <v>3060</v>
      </c>
      <c r="D2105" s="36">
        <v>3.0</v>
      </c>
      <c r="E2105" s="34">
        <v>1.0</v>
      </c>
      <c r="F2105" s="36">
        <v>1.0</v>
      </c>
      <c r="G2105" s="11">
        <f>E2105*(D2105-1)</f>
        <v>2</v>
      </c>
      <c r="H2105" s="11">
        <f t="shared" si="2"/>
        <v>250.07</v>
      </c>
      <c r="I2105" s="11">
        <v>2.22</v>
      </c>
      <c r="J2105" s="34">
        <v>1.47</v>
      </c>
      <c r="K2105" s="11">
        <f>E2105*(I2105-1)*0.95</f>
        <v>1.159</v>
      </c>
      <c r="L2105" s="11">
        <f t="shared" si="4"/>
        <v>241.32075</v>
      </c>
      <c r="M2105" s="12"/>
      <c r="N2105" s="32"/>
      <c r="O2105" s="12"/>
      <c r="P2105" s="12"/>
      <c r="Q2105" s="12"/>
      <c r="R2105" s="12"/>
      <c r="S2105" s="12"/>
      <c r="T2105" s="12"/>
    </row>
    <row r="2106">
      <c r="A2106" s="24">
        <v>43315.0</v>
      </c>
      <c r="B2106" s="34" t="s">
        <v>3061</v>
      </c>
      <c r="C2106" s="35" t="s">
        <v>3062</v>
      </c>
      <c r="D2106" s="36">
        <v>5.5</v>
      </c>
      <c r="E2106" s="34">
        <v>1.0</v>
      </c>
      <c r="F2106" s="36">
        <v>3.0</v>
      </c>
      <c r="G2106" s="11">
        <f>((E2106/2)*((D2106-1)/4))-(E2106/2)</f>
        <v>0.0625</v>
      </c>
      <c r="H2106" s="11">
        <f t="shared" si="2"/>
        <v>250.1325</v>
      </c>
      <c r="I2106" s="11">
        <v>8.8</v>
      </c>
      <c r="J2106" s="34">
        <v>3.64</v>
      </c>
      <c r="K2106" s="11">
        <f>((((E2106/2)*(J2106-1))*0.95)-(E2106/2))</f>
        <v>0.754</v>
      </c>
      <c r="L2106" s="11">
        <f t="shared" si="4"/>
        <v>242.07475</v>
      </c>
      <c r="M2106" s="12"/>
      <c r="N2106" s="32"/>
      <c r="O2106" s="12"/>
      <c r="P2106" s="12"/>
      <c r="Q2106" s="12"/>
      <c r="R2106" s="12"/>
      <c r="S2106" s="12"/>
      <c r="T2106" s="12"/>
    </row>
    <row r="2107">
      <c r="A2107" s="24">
        <v>43315.0</v>
      </c>
      <c r="B2107" s="34" t="s">
        <v>3010</v>
      </c>
      <c r="C2107" s="35" t="s">
        <v>2510</v>
      </c>
      <c r="D2107" s="36">
        <v>3.0</v>
      </c>
      <c r="E2107" s="34">
        <v>1.0</v>
      </c>
      <c r="F2107" s="36">
        <v>6.0</v>
      </c>
      <c r="G2107" s="11">
        <f t="shared" ref="G2107:G2116" si="785">-E2107</f>
        <v>-1</v>
      </c>
      <c r="H2107" s="11">
        <f t="shared" si="2"/>
        <v>249.1325</v>
      </c>
      <c r="I2107" s="11">
        <v>3.56</v>
      </c>
      <c r="J2107" s="34">
        <v>2.1</v>
      </c>
      <c r="K2107" s="11">
        <f t="shared" ref="K2107:K2116" si="786">-E2107</f>
        <v>-1</v>
      </c>
      <c r="L2107" s="11">
        <f t="shared" si="4"/>
        <v>241.07475</v>
      </c>
      <c r="M2107" s="12"/>
      <c r="N2107" s="32"/>
      <c r="O2107" s="12"/>
      <c r="P2107" s="12"/>
      <c r="Q2107" s="12"/>
      <c r="R2107" s="12"/>
      <c r="S2107" s="12"/>
      <c r="T2107" s="12"/>
    </row>
    <row r="2108">
      <c r="A2108" s="24">
        <v>43315.0</v>
      </c>
      <c r="B2108" s="34" t="s">
        <v>2346</v>
      </c>
      <c r="C2108" s="35" t="s">
        <v>2154</v>
      </c>
      <c r="D2108" s="36">
        <v>10.0</v>
      </c>
      <c r="E2108" s="34">
        <v>1.0</v>
      </c>
      <c r="F2108" s="36">
        <v>4.0</v>
      </c>
      <c r="G2108" s="11">
        <f t="shared" si="785"/>
        <v>-1</v>
      </c>
      <c r="H2108" s="11">
        <f t="shared" si="2"/>
        <v>248.1325</v>
      </c>
      <c r="I2108" s="11">
        <v>9.94</v>
      </c>
      <c r="J2108" s="34">
        <v>3.0</v>
      </c>
      <c r="K2108" s="11">
        <f t="shared" si="786"/>
        <v>-1</v>
      </c>
      <c r="L2108" s="11">
        <f t="shared" si="4"/>
        <v>240.07475</v>
      </c>
      <c r="M2108" s="12"/>
      <c r="N2108" s="32"/>
      <c r="O2108" s="12"/>
      <c r="P2108" s="12"/>
      <c r="Q2108" s="12"/>
      <c r="R2108" s="12"/>
      <c r="S2108" s="12"/>
      <c r="T2108" s="12"/>
    </row>
    <row r="2109">
      <c r="A2109" s="24">
        <v>43315.0</v>
      </c>
      <c r="B2109" s="34" t="s">
        <v>3063</v>
      </c>
      <c r="C2109" s="35" t="s">
        <v>3064</v>
      </c>
      <c r="D2109" s="36">
        <v>9.0</v>
      </c>
      <c r="E2109" s="34">
        <v>1.0</v>
      </c>
      <c r="F2109" s="36">
        <v>10.0</v>
      </c>
      <c r="G2109" s="11">
        <f t="shared" si="785"/>
        <v>-1</v>
      </c>
      <c r="H2109" s="11">
        <f t="shared" si="2"/>
        <v>247.1325</v>
      </c>
      <c r="I2109" s="11">
        <v>8.93</v>
      </c>
      <c r="J2109" s="34">
        <v>2.4</v>
      </c>
      <c r="K2109" s="11">
        <f t="shared" si="786"/>
        <v>-1</v>
      </c>
      <c r="L2109" s="11">
        <f t="shared" si="4"/>
        <v>239.07475</v>
      </c>
      <c r="M2109" s="12"/>
      <c r="N2109" s="32"/>
      <c r="O2109" s="12"/>
      <c r="P2109" s="12"/>
      <c r="Q2109" s="12"/>
      <c r="R2109" s="12"/>
      <c r="S2109" s="12"/>
      <c r="T2109" s="12"/>
    </row>
    <row r="2110">
      <c r="A2110" s="24">
        <v>43315.0</v>
      </c>
      <c r="B2110" s="34" t="s">
        <v>3065</v>
      </c>
      <c r="C2110" s="35" t="s">
        <v>3066</v>
      </c>
      <c r="D2110" s="36">
        <v>4.5</v>
      </c>
      <c r="E2110" s="34">
        <v>1.0</v>
      </c>
      <c r="F2110" s="36">
        <v>2.0</v>
      </c>
      <c r="G2110" s="11">
        <f t="shared" si="785"/>
        <v>-1</v>
      </c>
      <c r="H2110" s="11">
        <f t="shared" si="2"/>
        <v>246.1325</v>
      </c>
      <c r="I2110" s="11">
        <v>4.1</v>
      </c>
      <c r="J2110" s="34">
        <v>2.32</v>
      </c>
      <c r="K2110" s="11">
        <f t="shared" si="786"/>
        <v>-1</v>
      </c>
      <c r="L2110" s="11">
        <f t="shared" si="4"/>
        <v>238.07475</v>
      </c>
      <c r="M2110" s="12"/>
      <c r="N2110" s="32"/>
      <c r="O2110" s="12"/>
      <c r="P2110" s="12"/>
      <c r="Q2110" s="12"/>
      <c r="R2110" s="12"/>
      <c r="S2110" s="12"/>
      <c r="T2110" s="12"/>
    </row>
    <row r="2111">
      <c r="A2111" s="24">
        <v>43315.0</v>
      </c>
      <c r="B2111" s="34" t="s">
        <v>3018</v>
      </c>
      <c r="C2111" s="35" t="s">
        <v>3067</v>
      </c>
      <c r="D2111" s="36">
        <v>11.0</v>
      </c>
      <c r="E2111" s="34">
        <v>1.0</v>
      </c>
      <c r="F2111" s="36">
        <v>13.0</v>
      </c>
      <c r="G2111" s="11">
        <f t="shared" si="785"/>
        <v>-1</v>
      </c>
      <c r="H2111" s="11">
        <f t="shared" si="2"/>
        <v>245.1325</v>
      </c>
      <c r="I2111" s="11">
        <v>22.04</v>
      </c>
      <c r="J2111" s="34">
        <v>5.6</v>
      </c>
      <c r="K2111" s="11">
        <f t="shared" si="786"/>
        <v>-1</v>
      </c>
      <c r="L2111" s="11">
        <f t="shared" si="4"/>
        <v>237.07475</v>
      </c>
      <c r="M2111" s="12"/>
      <c r="N2111" s="32"/>
      <c r="O2111" s="12"/>
      <c r="P2111" s="12"/>
      <c r="Q2111" s="12"/>
      <c r="R2111" s="12"/>
      <c r="S2111" s="12"/>
      <c r="T2111" s="12"/>
    </row>
    <row r="2112">
      <c r="A2112" s="24">
        <v>43315.0</v>
      </c>
      <c r="B2112" s="34" t="s">
        <v>3068</v>
      </c>
      <c r="C2112" s="35" t="s">
        <v>3069</v>
      </c>
      <c r="D2112" s="36">
        <v>5.0</v>
      </c>
      <c r="E2112" s="34">
        <v>1.0</v>
      </c>
      <c r="F2112" s="36">
        <v>11.0</v>
      </c>
      <c r="G2112" s="11">
        <f t="shared" si="785"/>
        <v>-1</v>
      </c>
      <c r="H2112" s="11">
        <f t="shared" si="2"/>
        <v>244.1325</v>
      </c>
      <c r="I2112" s="11">
        <v>6.95</v>
      </c>
      <c r="J2112" s="34">
        <v>2.56</v>
      </c>
      <c r="K2112" s="11">
        <f t="shared" si="786"/>
        <v>-1</v>
      </c>
      <c r="L2112" s="11">
        <f t="shared" si="4"/>
        <v>236.07475</v>
      </c>
      <c r="M2112" s="12"/>
      <c r="N2112" s="32"/>
      <c r="O2112" s="12"/>
      <c r="P2112" s="12"/>
      <c r="Q2112" s="12"/>
      <c r="R2112" s="12"/>
      <c r="S2112" s="12"/>
      <c r="T2112" s="12"/>
    </row>
    <row r="2113">
      <c r="A2113" s="24">
        <v>43315.0</v>
      </c>
      <c r="B2113" s="34" t="s">
        <v>3070</v>
      </c>
      <c r="C2113" s="35" t="s">
        <v>1964</v>
      </c>
      <c r="D2113" s="36">
        <v>8.0</v>
      </c>
      <c r="E2113" s="34">
        <v>1.0</v>
      </c>
      <c r="F2113" s="36">
        <v>4.0</v>
      </c>
      <c r="G2113" s="11">
        <f t="shared" si="785"/>
        <v>-1</v>
      </c>
      <c r="H2113" s="11">
        <f t="shared" si="2"/>
        <v>243.1325</v>
      </c>
      <c r="I2113" s="11">
        <v>6.67</v>
      </c>
      <c r="J2113" s="34">
        <v>2.23</v>
      </c>
      <c r="K2113" s="11">
        <f t="shared" si="786"/>
        <v>-1</v>
      </c>
      <c r="L2113" s="11">
        <f t="shared" si="4"/>
        <v>235.07475</v>
      </c>
      <c r="M2113" s="12"/>
      <c r="N2113" s="32"/>
      <c r="O2113" s="12"/>
      <c r="P2113" s="12"/>
      <c r="Q2113" s="12"/>
      <c r="R2113" s="12"/>
      <c r="S2113" s="12"/>
      <c r="T2113" s="12"/>
    </row>
    <row r="2114">
      <c r="A2114" s="24">
        <v>43315.0</v>
      </c>
      <c r="B2114" s="34" t="s">
        <v>3070</v>
      </c>
      <c r="C2114" s="35" t="s">
        <v>3071</v>
      </c>
      <c r="D2114" s="36">
        <v>6.0</v>
      </c>
      <c r="E2114" s="34">
        <v>1.0</v>
      </c>
      <c r="F2114" s="36">
        <v>5.0</v>
      </c>
      <c r="G2114" s="11">
        <f t="shared" si="785"/>
        <v>-1</v>
      </c>
      <c r="H2114" s="11">
        <f t="shared" si="2"/>
        <v>242.1325</v>
      </c>
      <c r="I2114" s="11">
        <v>8.8</v>
      </c>
      <c r="J2114" s="34">
        <v>2.96</v>
      </c>
      <c r="K2114" s="11">
        <f t="shared" si="786"/>
        <v>-1</v>
      </c>
      <c r="L2114" s="11">
        <f t="shared" si="4"/>
        <v>234.07475</v>
      </c>
      <c r="M2114" s="12"/>
      <c r="N2114" s="32"/>
      <c r="O2114" s="12"/>
      <c r="P2114" s="12"/>
      <c r="Q2114" s="12"/>
      <c r="R2114" s="12"/>
      <c r="S2114" s="12"/>
      <c r="T2114" s="12"/>
    </row>
    <row r="2115">
      <c r="A2115" s="24">
        <v>43316.0</v>
      </c>
      <c r="B2115" s="34" t="s">
        <v>3072</v>
      </c>
      <c r="C2115" s="35" t="s">
        <v>3073</v>
      </c>
      <c r="D2115" s="36">
        <v>5.5</v>
      </c>
      <c r="E2115" s="34">
        <v>1.0</v>
      </c>
      <c r="F2115" s="36">
        <v>6.0</v>
      </c>
      <c r="G2115" s="11">
        <f t="shared" si="785"/>
        <v>-1</v>
      </c>
      <c r="H2115" s="11">
        <f t="shared" si="2"/>
        <v>241.1325</v>
      </c>
      <c r="I2115" s="11">
        <v>7.8</v>
      </c>
      <c r="J2115" s="34">
        <v>2.58</v>
      </c>
      <c r="K2115" s="11">
        <f t="shared" si="786"/>
        <v>-1</v>
      </c>
      <c r="L2115" s="11">
        <f t="shared" si="4"/>
        <v>233.07475</v>
      </c>
      <c r="M2115" s="12"/>
      <c r="N2115" s="32"/>
      <c r="O2115" s="12"/>
      <c r="P2115" s="12"/>
      <c r="Q2115" s="12"/>
      <c r="R2115" s="12"/>
      <c r="S2115" s="12"/>
      <c r="T2115" s="12"/>
    </row>
    <row r="2116">
      <c r="A2116" s="24">
        <v>43316.0</v>
      </c>
      <c r="B2116" s="34" t="s">
        <v>3074</v>
      </c>
      <c r="C2116" s="35" t="s">
        <v>3075</v>
      </c>
      <c r="D2116" s="36">
        <v>4.5</v>
      </c>
      <c r="E2116" s="34">
        <v>1.0</v>
      </c>
      <c r="F2116" s="36">
        <v>8.0</v>
      </c>
      <c r="G2116" s="11">
        <f t="shared" si="785"/>
        <v>-1</v>
      </c>
      <c r="H2116" s="11">
        <f t="shared" si="2"/>
        <v>240.1325</v>
      </c>
      <c r="I2116" s="11">
        <v>6.8</v>
      </c>
      <c r="J2116" s="34">
        <v>2.22</v>
      </c>
      <c r="K2116" s="11">
        <f t="shared" si="786"/>
        <v>-1</v>
      </c>
      <c r="L2116" s="11">
        <f t="shared" si="4"/>
        <v>232.07475</v>
      </c>
      <c r="M2116" s="12"/>
      <c r="N2116" s="32"/>
      <c r="O2116" s="12"/>
      <c r="P2116" s="12"/>
      <c r="Q2116" s="12"/>
      <c r="R2116" s="12"/>
      <c r="S2116" s="12"/>
      <c r="T2116" s="12"/>
    </row>
    <row r="2117">
      <c r="A2117" s="24">
        <v>43316.0</v>
      </c>
      <c r="B2117" s="34" t="s">
        <v>3043</v>
      </c>
      <c r="C2117" s="35" t="s">
        <v>3076</v>
      </c>
      <c r="D2117" s="36">
        <v>21.0</v>
      </c>
      <c r="E2117" s="34">
        <v>1.0</v>
      </c>
      <c r="F2117" s="36">
        <v>1.0</v>
      </c>
      <c r="G2117" s="11">
        <f>((E2117/2)*(D2117-1))+((E2117/2)*((D2117-1)/4))</f>
        <v>12.5</v>
      </c>
      <c r="H2117" s="11">
        <f t="shared" si="2"/>
        <v>252.6325</v>
      </c>
      <c r="I2117" s="11">
        <v>14.16</v>
      </c>
      <c r="J2117" s="34">
        <v>3.88</v>
      </c>
      <c r="K2117" s="11">
        <f>((((E2117/2)*(I2117-1))+((E2117/2)*(J2117-1)))*0.95)</f>
        <v>7.619</v>
      </c>
      <c r="L2117" s="11">
        <f t="shared" si="4"/>
        <v>239.69375</v>
      </c>
      <c r="M2117" s="12"/>
      <c r="N2117" s="32"/>
      <c r="O2117" s="12"/>
      <c r="P2117" s="12"/>
      <c r="Q2117" s="12"/>
      <c r="R2117" s="12"/>
      <c r="S2117" s="12"/>
      <c r="T2117" s="12"/>
    </row>
    <row r="2118">
      <c r="A2118" s="24">
        <v>43316.0</v>
      </c>
      <c r="B2118" s="34" t="s">
        <v>3077</v>
      </c>
      <c r="C2118" s="35" t="s">
        <v>2645</v>
      </c>
      <c r="D2118" s="36">
        <v>6.0</v>
      </c>
      <c r="E2118" s="34">
        <v>1.0</v>
      </c>
      <c r="F2118" s="36">
        <v>4.0</v>
      </c>
      <c r="G2118" s="11">
        <f t="shared" ref="G2118:G2120" si="787">-E2118</f>
        <v>-1</v>
      </c>
      <c r="H2118" s="11">
        <f t="shared" si="2"/>
        <v>251.6325</v>
      </c>
      <c r="I2118" s="11">
        <v>8.31</v>
      </c>
      <c r="J2118" s="34">
        <v>2.38</v>
      </c>
      <c r="K2118" s="11">
        <f t="shared" ref="K2118:K2120" si="788">-E2118</f>
        <v>-1</v>
      </c>
      <c r="L2118" s="11">
        <f t="shared" si="4"/>
        <v>238.69375</v>
      </c>
      <c r="M2118" s="12"/>
      <c r="N2118" s="32"/>
      <c r="O2118" s="12"/>
      <c r="P2118" s="12"/>
      <c r="Q2118" s="12"/>
      <c r="R2118" s="12"/>
      <c r="S2118" s="12"/>
      <c r="T2118" s="12"/>
    </row>
    <row r="2119">
      <c r="A2119" s="24">
        <v>43316.0</v>
      </c>
      <c r="B2119" s="34" t="s">
        <v>3010</v>
      </c>
      <c r="C2119" s="35" t="s">
        <v>3078</v>
      </c>
      <c r="D2119" s="36">
        <v>9.0</v>
      </c>
      <c r="E2119" s="34">
        <v>1.0</v>
      </c>
      <c r="F2119" s="36">
        <v>12.0</v>
      </c>
      <c r="G2119" s="11">
        <f t="shared" si="787"/>
        <v>-1</v>
      </c>
      <c r="H2119" s="11">
        <f t="shared" si="2"/>
        <v>250.6325</v>
      </c>
      <c r="I2119" s="11">
        <v>8.4</v>
      </c>
      <c r="J2119" s="34">
        <v>2.87</v>
      </c>
      <c r="K2119" s="11">
        <f t="shared" si="788"/>
        <v>-1</v>
      </c>
      <c r="L2119" s="11">
        <f t="shared" si="4"/>
        <v>237.69375</v>
      </c>
      <c r="M2119" s="12"/>
      <c r="N2119" s="32"/>
      <c r="O2119" s="12"/>
      <c r="P2119" s="12"/>
      <c r="Q2119" s="12"/>
      <c r="R2119" s="12"/>
      <c r="S2119" s="12"/>
      <c r="T2119" s="12"/>
    </row>
    <row r="2120">
      <c r="A2120" s="24">
        <v>43316.0</v>
      </c>
      <c r="B2120" s="34" t="s">
        <v>2026</v>
      </c>
      <c r="C2120" s="35" t="s">
        <v>3079</v>
      </c>
      <c r="D2120" s="36">
        <v>7.5</v>
      </c>
      <c r="E2120" s="34">
        <v>1.0</v>
      </c>
      <c r="F2120" s="36">
        <v>6.0</v>
      </c>
      <c r="G2120" s="11">
        <f t="shared" si="787"/>
        <v>-1</v>
      </c>
      <c r="H2120" s="11">
        <f t="shared" si="2"/>
        <v>249.6325</v>
      </c>
      <c r="I2120" s="11">
        <v>7.63</v>
      </c>
      <c r="J2120" s="34">
        <v>2.8</v>
      </c>
      <c r="K2120" s="11">
        <f t="shared" si="788"/>
        <v>-1</v>
      </c>
      <c r="L2120" s="11">
        <f t="shared" si="4"/>
        <v>236.69375</v>
      </c>
      <c r="M2120" s="12"/>
      <c r="N2120" s="32"/>
      <c r="O2120" s="12"/>
      <c r="P2120" s="12"/>
      <c r="Q2120" s="12"/>
      <c r="R2120" s="12"/>
      <c r="S2120" s="12"/>
      <c r="T2120" s="12"/>
    </row>
    <row r="2121">
      <c r="A2121" s="24">
        <v>43316.0</v>
      </c>
      <c r="B2121" s="34" t="s">
        <v>3080</v>
      </c>
      <c r="C2121" s="35" t="s">
        <v>3081</v>
      </c>
      <c r="D2121" s="36">
        <v>5.0</v>
      </c>
      <c r="E2121" s="34">
        <v>1.0</v>
      </c>
      <c r="F2121" s="36">
        <v>2.0</v>
      </c>
      <c r="G2121" s="11">
        <f>((E2121/2)*((D2121-1)/4))-(E2121/2)</f>
        <v>0</v>
      </c>
      <c r="H2121" s="11">
        <f t="shared" si="2"/>
        <v>249.6325</v>
      </c>
      <c r="I2121" s="11">
        <v>4.34</v>
      </c>
      <c r="J2121" s="34">
        <v>2.3</v>
      </c>
      <c r="K2121" s="11">
        <f>((((E2121/2)*(J2121-1))*0.95)-(E2121/2))</f>
        <v>0.1175</v>
      </c>
      <c r="L2121" s="11">
        <f t="shared" si="4"/>
        <v>236.81125</v>
      </c>
      <c r="M2121" s="12"/>
      <c r="N2121" s="32"/>
      <c r="O2121" s="12"/>
      <c r="P2121" s="12"/>
      <c r="Q2121" s="12"/>
      <c r="R2121" s="12"/>
      <c r="S2121" s="12"/>
      <c r="T2121" s="12"/>
    </row>
    <row r="2122">
      <c r="A2122" s="24">
        <v>43316.0</v>
      </c>
      <c r="B2122" s="34" t="s">
        <v>3082</v>
      </c>
      <c r="C2122" s="35" t="s">
        <v>2681</v>
      </c>
      <c r="D2122" s="36">
        <v>4.33</v>
      </c>
      <c r="E2122" s="34">
        <v>1.0</v>
      </c>
      <c r="F2122" s="36">
        <v>2.0</v>
      </c>
      <c r="G2122" s="11">
        <f t="shared" ref="G2122:G2125" si="789">-E2122</f>
        <v>-1</v>
      </c>
      <c r="H2122" s="11">
        <f t="shared" si="2"/>
        <v>248.6325</v>
      </c>
      <c r="I2122" s="11">
        <v>6.2</v>
      </c>
      <c r="J2122" s="34">
        <v>1.83</v>
      </c>
      <c r="K2122" s="11">
        <f t="shared" ref="K2122:K2125" si="790">-E2122</f>
        <v>-1</v>
      </c>
      <c r="L2122" s="11">
        <f t="shared" si="4"/>
        <v>235.81125</v>
      </c>
      <c r="M2122" s="12"/>
      <c r="N2122" s="32"/>
      <c r="O2122" s="12"/>
      <c r="P2122" s="12"/>
      <c r="Q2122" s="12"/>
      <c r="R2122" s="12"/>
      <c r="S2122" s="12"/>
      <c r="T2122" s="12"/>
    </row>
    <row r="2123">
      <c r="A2123" s="24">
        <v>43316.0</v>
      </c>
      <c r="B2123" s="34" t="s">
        <v>3083</v>
      </c>
      <c r="C2123" s="35" t="s">
        <v>3084</v>
      </c>
      <c r="D2123" s="36">
        <v>13.0</v>
      </c>
      <c r="E2123" s="34">
        <v>1.0</v>
      </c>
      <c r="F2123" s="36">
        <v>10.0</v>
      </c>
      <c r="G2123" s="11">
        <f t="shared" si="789"/>
        <v>-1</v>
      </c>
      <c r="H2123" s="11">
        <f t="shared" si="2"/>
        <v>247.6325</v>
      </c>
      <c r="I2123" s="11">
        <v>21.0</v>
      </c>
      <c r="J2123" s="34">
        <v>5.8</v>
      </c>
      <c r="K2123" s="11">
        <f t="shared" si="790"/>
        <v>-1</v>
      </c>
      <c r="L2123" s="11">
        <f t="shared" si="4"/>
        <v>234.81125</v>
      </c>
      <c r="M2123" s="12"/>
      <c r="N2123" s="32"/>
      <c r="O2123" s="12"/>
      <c r="P2123" s="12"/>
      <c r="Q2123" s="12"/>
      <c r="R2123" s="12"/>
      <c r="S2123" s="12"/>
      <c r="T2123" s="12"/>
    </row>
    <row r="2124">
      <c r="A2124" s="24">
        <v>43316.0</v>
      </c>
      <c r="B2124" s="34" t="s">
        <v>3083</v>
      </c>
      <c r="C2124" s="35" t="s">
        <v>3085</v>
      </c>
      <c r="D2124" s="36">
        <v>41.0</v>
      </c>
      <c r="E2124" s="34">
        <v>1.0</v>
      </c>
      <c r="F2124" s="36">
        <v>12.0</v>
      </c>
      <c r="G2124" s="11">
        <f t="shared" si="789"/>
        <v>-1</v>
      </c>
      <c r="H2124" s="11">
        <f t="shared" si="2"/>
        <v>246.6325</v>
      </c>
      <c r="I2124" s="11">
        <v>63.53</v>
      </c>
      <c r="J2124" s="34">
        <v>10.73</v>
      </c>
      <c r="K2124" s="11">
        <f t="shared" si="790"/>
        <v>-1</v>
      </c>
      <c r="L2124" s="11">
        <f t="shared" si="4"/>
        <v>233.81125</v>
      </c>
      <c r="M2124" s="12"/>
      <c r="N2124" s="32"/>
      <c r="O2124" s="12"/>
      <c r="P2124" s="12"/>
      <c r="Q2124" s="12"/>
      <c r="R2124" s="12"/>
      <c r="S2124" s="12"/>
      <c r="T2124" s="12"/>
    </row>
    <row r="2125">
      <c r="A2125" s="24">
        <v>43316.0</v>
      </c>
      <c r="B2125" s="34" t="s">
        <v>2463</v>
      </c>
      <c r="C2125" s="35" t="s">
        <v>1597</v>
      </c>
      <c r="D2125" s="36">
        <v>5.5</v>
      </c>
      <c r="E2125" s="34">
        <v>1.0</v>
      </c>
      <c r="F2125" s="36">
        <v>6.0</v>
      </c>
      <c r="G2125" s="11">
        <f t="shared" si="789"/>
        <v>-1</v>
      </c>
      <c r="H2125" s="11">
        <f t="shared" si="2"/>
        <v>245.6325</v>
      </c>
      <c r="I2125" s="11">
        <v>4.72</v>
      </c>
      <c r="J2125" s="34">
        <v>2.02</v>
      </c>
      <c r="K2125" s="11">
        <f t="shared" si="790"/>
        <v>-1</v>
      </c>
      <c r="L2125" s="11">
        <f t="shared" si="4"/>
        <v>232.81125</v>
      </c>
      <c r="M2125" s="12"/>
      <c r="N2125" s="32"/>
      <c r="O2125" s="12"/>
      <c r="P2125" s="12"/>
      <c r="Q2125" s="12"/>
      <c r="R2125" s="12"/>
      <c r="S2125" s="12"/>
      <c r="T2125" s="12"/>
    </row>
    <row r="2126">
      <c r="A2126" s="24">
        <v>43316.0</v>
      </c>
      <c r="B2126" s="34" t="s">
        <v>3086</v>
      </c>
      <c r="C2126" s="35" t="s">
        <v>3087</v>
      </c>
      <c r="D2126" s="36">
        <v>3.5</v>
      </c>
      <c r="E2126" s="34">
        <v>1.0</v>
      </c>
      <c r="F2126" s="36">
        <v>1.0</v>
      </c>
      <c r="G2126" s="11">
        <f>E2126*(D2126-1)</f>
        <v>2.5</v>
      </c>
      <c r="H2126" s="11">
        <f t="shared" si="2"/>
        <v>248.1325</v>
      </c>
      <c r="I2126" s="11">
        <v>3.24</v>
      </c>
      <c r="J2126" s="34">
        <v>1.76</v>
      </c>
      <c r="K2126" s="11">
        <f>E2126*(I2126-1)*0.95</f>
        <v>2.128</v>
      </c>
      <c r="L2126" s="11">
        <f t="shared" si="4"/>
        <v>234.93925</v>
      </c>
      <c r="M2126" s="12"/>
      <c r="N2126" s="32"/>
      <c r="O2126" s="12"/>
      <c r="P2126" s="12"/>
      <c r="Q2126" s="12"/>
      <c r="R2126" s="12"/>
      <c r="S2126" s="12"/>
      <c r="T2126" s="12"/>
    </row>
    <row r="2127">
      <c r="A2127" s="24">
        <v>43318.0</v>
      </c>
      <c r="B2127" s="34" t="s">
        <v>3088</v>
      </c>
      <c r="C2127" s="35" t="s">
        <v>3089</v>
      </c>
      <c r="D2127" s="36">
        <v>4.5</v>
      </c>
      <c r="E2127" s="34">
        <v>1.0</v>
      </c>
      <c r="F2127" s="36">
        <v>8.0</v>
      </c>
      <c r="G2127" s="11">
        <f t="shared" ref="G2127:G2131" si="791">-E2127</f>
        <v>-1</v>
      </c>
      <c r="H2127" s="11">
        <f t="shared" si="2"/>
        <v>247.1325</v>
      </c>
      <c r="I2127" s="11">
        <v>4.9</v>
      </c>
      <c r="J2127" s="34">
        <v>1.68</v>
      </c>
      <c r="K2127" s="11">
        <f t="shared" ref="K2127:K2131" si="792">-E2127</f>
        <v>-1</v>
      </c>
      <c r="L2127" s="11">
        <f t="shared" si="4"/>
        <v>233.93925</v>
      </c>
      <c r="M2127" s="12"/>
      <c r="N2127" s="32"/>
      <c r="O2127" s="12"/>
      <c r="P2127" s="12"/>
      <c r="Q2127" s="12"/>
      <c r="R2127" s="12"/>
      <c r="S2127" s="12"/>
      <c r="T2127" s="12"/>
    </row>
    <row r="2128">
      <c r="A2128" s="24">
        <v>43318.0</v>
      </c>
      <c r="B2128" s="34" t="s">
        <v>3090</v>
      </c>
      <c r="C2128" s="35" t="s">
        <v>3091</v>
      </c>
      <c r="D2128" s="36">
        <v>3.25</v>
      </c>
      <c r="E2128" s="34">
        <v>1.0</v>
      </c>
      <c r="F2128" s="36">
        <v>5.0</v>
      </c>
      <c r="G2128" s="11">
        <f t="shared" si="791"/>
        <v>-1</v>
      </c>
      <c r="H2128" s="11">
        <f t="shared" si="2"/>
        <v>246.1325</v>
      </c>
      <c r="I2128" s="11">
        <v>2.52</v>
      </c>
      <c r="J2128" s="34">
        <v>1.26</v>
      </c>
      <c r="K2128" s="11">
        <f t="shared" si="792"/>
        <v>-1</v>
      </c>
      <c r="L2128" s="11">
        <f t="shared" si="4"/>
        <v>232.93925</v>
      </c>
      <c r="M2128" s="12"/>
      <c r="N2128" s="32"/>
      <c r="O2128" s="12"/>
      <c r="P2128" s="12"/>
      <c r="Q2128" s="12"/>
      <c r="R2128" s="12"/>
      <c r="S2128" s="12"/>
      <c r="T2128" s="12"/>
    </row>
    <row r="2129">
      <c r="A2129" s="24">
        <v>43318.0</v>
      </c>
      <c r="B2129" s="34" t="s">
        <v>3092</v>
      </c>
      <c r="C2129" s="35" t="s">
        <v>3093</v>
      </c>
      <c r="D2129" s="36">
        <v>7.0</v>
      </c>
      <c r="E2129" s="34">
        <v>1.0</v>
      </c>
      <c r="F2129" s="36">
        <v>4.0</v>
      </c>
      <c r="G2129" s="11">
        <f t="shared" si="791"/>
        <v>-1</v>
      </c>
      <c r="H2129" s="11">
        <f t="shared" si="2"/>
        <v>245.1325</v>
      </c>
      <c r="I2129" s="11">
        <v>3.41</v>
      </c>
      <c r="J2129" s="34">
        <v>1.35</v>
      </c>
      <c r="K2129" s="11">
        <f t="shared" si="792"/>
        <v>-1</v>
      </c>
      <c r="L2129" s="11">
        <f t="shared" si="4"/>
        <v>231.93925</v>
      </c>
      <c r="M2129" s="12"/>
      <c r="N2129" s="32"/>
      <c r="O2129" s="12"/>
      <c r="P2129" s="12"/>
      <c r="Q2129" s="12"/>
      <c r="R2129" s="12"/>
      <c r="S2129" s="12"/>
      <c r="T2129" s="12"/>
    </row>
    <row r="2130">
      <c r="A2130" s="24">
        <v>43318.0</v>
      </c>
      <c r="B2130" s="34" t="s">
        <v>2417</v>
      </c>
      <c r="C2130" s="35" t="s">
        <v>3094</v>
      </c>
      <c r="D2130" s="36">
        <v>2.0</v>
      </c>
      <c r="E2130" s="34">
        <v>1.0</v>
      </c>
      <c r="F2130" s="36">
        <v>2.0</v>
      </c>
      <c r="G2130" s="11">
        <f t="shared" si="791"/>
        <v>-1</v>
      </c>
      <c r="H2130" s="11">
        <f t="shared" si="2"/>
        <v>244.1325</v>
      </c>
      <c r="I2130" s="11">
        <v>1.74</v>
      </c>
      <c r="J2130" s="34">
        <v>1.08</v>
      </c>
      <c r="K2130" s="11">
        <f t="shared" si="792"/>
        <v>-1</v>
      </c>
      <c r="L2130" s="11">
        <f t="shared" si="4"/>
        <v>230.93925</v>
      </c>
      <c r="M2130" s="12"/>
      <c r="N2130" s="32"/>
      <c r="O2130" s="12"/>
      <c r="P2130" s="12"/>
      <c r="Q2130" s="12"/>
      <c r="R2130" s="12"/>
      <c r="S2130" s="12"/>
      <c r="T2130" s="12"/>
    </row>
    <row r="2131">
      <c r="A2131" s="24">
        <v>43318.0</v>
      </c>
      <c r="B2131" s="34" t="s">
        <v>3095</v>
      </c>
      <c r="C2131" s="35" t="s">
        <v>3096</v>
      </c>
      <c r="D2131" s="36">
        <v>2.88</v>
      </c>
      <c r="E2131" s="34">
        <v>1.0</v>
      </c>
      <c r="F2131" s="36">
        <v>2.0</v>
      </c>
      <c r="G2131" s="11">
        <f t="shared" si="791"/>
        <v>-1</v>
      </c>
      <c r="H2131" s="11">
        <f t="shared" si="2"/>
        <v>243.1325</v>
      </c>
      <c r="I2131" s="11">
        <v>3.25</v>
      </c>
      <c r="J2131" s="34">
        <v>1.81</v>
      </c>
      <c r="K2131" s="11">
        <f t="shared" si="792"/>
        <v>-1</v>
      </c>
      <c r="L2131" s="11">
        <f t="shared" si="4"/>
        <v>229.93925</v>
      </c>
      <c r="M2131" s="12"/>
      <c r="N2131" s="32"/>
      <c r="O2131" s="12"/>
      <c r="P2131" s="12"/>
      <c r="Q2131" s="12"/>
      <c r="R2131" s="12"/>
      <c r="S2131" s="12"/>
      <c r="T2131" s="12"/>
    </row>
    <row r="2132">
      <c r="A2132" s="24">
        <v>43318.0</v>
      </c>
      <c r="B2132" s="34" t="s">
        <v>3095</v>
      </c>
      <c r="C2132" s="35" t="s">
        <v>1774</v>
      </c>
      <c r="D2132" s="36">
        <v>10.0</v>
      </c>
      <c r="E2132" s="34">
        <v>1.0</v>
      </c>
      <c r="F2132" s="36">
        <v>3.0</v>
      </c>
      <c r="G2132" s="11">
        <f>((E2132/2)*((D2132-1)/4))-(E2132/2)</f>
        <v>0.625</v>
      </c>
      <c r="H2132" s="11">
        <f t="shared" si="2"/>
        <v>243.7575</v>
      </c>
      <c r="I2132" s="11">
        <v>6.8</v>
      </c>
      <c r="J2132" s="34">
        <v>3.24</v>
      </c>
      <c r="K2132" s="11">
        <f>((((E2132/2)*(J2132-1))*0.95)-(E2132/2))</f>
        <v>0.564</v>
      </c>
      <c r="L2132" s="11">
        <f t="shared" si="4"/>
        <v>230.50325</v>
      </c>
      <c r="M2132" s="12"/>
      <c r="N2132" s="32"/>
      <c r="O2132" s="12"/>
      <c r="P2132" s="12"/>
      <c r="Q2132" s="12"/>
      <c r="R2132" s="12"/>
      <c r="S2132" s="12"/>
      <c r="T2132" s="12"/>
    </row>
    <row r="2133">
      <c r="A2133" s="24">
        <v>43318.0</v>
      </c>
      <c r="B2133" s="34" t="s">
        <v>3097</v>
      </c>
      <c r="C2133" s="35" t="s">
        <v>3098</v>
      </c>
      <c r="D2133" s="36">
        <v>3.75</v>
      </c>
      <c r="E2133" s="34">
        <v>1.0</v>
      </c>
      <c r="F2133" s="36">
        <v>4.0</v>
      </c>
      <c r="G2133" s="11">
        <f t="shared" ref="G2133:G2136" si="793">-E2133</f>
        <v>-1</v>
      </c>
      <c r="H2133" s="11">
        <f t="shared" si="2"/>
        <v>242.7575</v>
      </c>
      <c r="I2133" s="11">
        <v>2.4</v>
      </c>
      <c r="J2133" s="34">
        <v>1.57</v>
      </c>
      <c r="K2133" s="11">
        <f t="shared" ref="K2133:K2136" si="794">-E2133</f>
        <v>-1</v>
      </c>
      <c r="L2133" s="11">
        <f t="shared" si="4"/>
        <v>229.50325</v>
      </c>
      <c r="M2133" s="12"/>
      <c r="N2133" s="32"/>
      <c r="O2133" s="12"/>
      <c r="P2133" s="12"/>
      <c r="Q2133" s="12"/>
      <c r="R2133" s="12"/>
      <c r="S2133" s="12"/>
      <c r="T2133" s="12"/>
    </row>
    <row r="2134">
      <c r="A2134" s="24">
        <v>43318.0</v>
      </c>
      <c r="B2134" s="34" t="s">
        <v>2231</v>
      </c>
      <c r="C2134" s="35" t="s">
        <v>3066</v>
      </c>
      <c r="D2134" s="36">
        <v>3.75</v>
      </c>
      <c r="E2134" s="34">
        <v>1.0</v>
      </c>
      <c r="F2134" s="36">
        <v>3.0</v>
      </c>
      <c r="G2134" s="11">
        <f t="shared" si="793"/>
        <v>-1</v>
      </c>
      <c r="H2134" s="11">
        <f t="shared" si="2"/>
        <v>241.7575</v>
      </c>
      <c r="I2134" s="11">
        <v>3.92</v>
      </c>
      <c r="J2134" s="34">
        <v>2.13</v>
      </c>
      <c r="K2134" s="11">
        <f t="shared" si="794"/>
        <v>-1</v>
      </c>
      <c r="L2134" s="11">
        <f t="shared" si="4"/>
        <v>228.50325</v>
      </c>
      <c r="M2134" s="12"/>
      <c r="N2134" s="32"/>
      <c r="O2134" s="12"/>
      <c r="P2134" s="12"/>
      <c r="Q2134" s="12"/>
      <c r="R2134" s="12"/>
      <c r="S2134" s="12"/>
      <c r="T2134" s="12"/>
    </row>
    <row r="2135">
      <c r="A2135" s="24">
        <v>43318.0</v>
      </c>
      <c r="B2135" s="34" t="s">
        <v>2231</v>
      </c>
      <c r="C2135" s="35" t="s">
        <v>2959</v>
      </c>
      <c r="D2135" s="36">
        <v>6.0</v>
      </c>
      <c r="E2135" s="34">
        <v>1.0</v>
      </c>
      <c r="F2135" s="36">
        <v>5.0</v>
      </c>
      <c r="G2135" s="11">
        <f t="shared" si="793"/>
        <v>-1</v>
      </c>
      <c r="H2135" s="11">
        <f t="shared" si="2"/>
        <v>240.7575</v>
      </c>
      <c r="I2135" s="11">
        <v>4.2</v>
      </c>
      <c r="J2135" s="34">
        <v>2.22</v>
      </c>
      <c r="K2135" s="11">
        <f t="shared" si="794"/>
        <v>-1</v>
      </c>
      <c r="L2135" s="11">
        <f t="shared" si="4"/>
        <v>227.50325</v>
      </c>
      <c r="M2135" s="12"/>
      <c r="N2135" s="32"/>
      <c r="O2135" s="12"/>
      <c r="P2135" s="12"/>
      <c r="Q2135" s="12"/>
      <c r="R2135" s="12"/>
      <c r="S2135" s="12"/>
      <c r="T2135" s="12"/>
    </row>
    <row r="2136">
      <c r="A2136" s="24">
        <v>43318.0</v>
      </c>
      <c r="B2136" s="34" t="s">
        <v>3099</v>
      </c>
      <c r="C2136" s="35" t="s">
        <v>3100</v>
      </c>
      <c r="D2136" s="36">
        <v>6.0</v>
      </c>
      <c r="E2136" s="34">
        <v>1.0</v>
      </c>
      <c r="F2136" s="36">
        <v>6.0</v>
      </c>
      <c r="G2136" s="11">
        <f t="shared" si="793"/>
        <v>-1</v>
      </c>
      <c r="H2136" s="11">
        <f t="shared" si="2"/>
        <v>239.7575</v>
      </c>
      <c r="I2136" s="11">
        <v>7.29</v>
      </c>
      <c r="J2136" s="34">
        <v>1.7</v>
      </c>
      <c r="K2136" s="11">
        <f t="shared" si="794"/>
        <v>-1</v>
      </c>
      <c r="L2136" s="11">
        <f t="shared" si="4"/>
        <v>226.50325</v>
      </c>
      <c r="M2136" s="12"/>
      <c r="N2136" s="32"/>
      <c r="O2136" s="12"/>
      <c r="P2136" s="12"/>
      <c r="Q2136" s="12"/>
      <c r="R2136" s="12"/>
      <c r="S2136" s="12"/>
      <c r="T2136" s="12"/>
    </row>
    <row r="2137">
      <c r="A2137" s="24">
        <v>43319.0</v>
      </c>
      <c r="B2137" s="34" t="s">
        <v>3101</v>
      </c>
      <c r="C2137" s="35" t="s">
        <v>3102</v>
      </c>
      <c r="D2137" s="36">
        <v>2.2</v>
      </c>
      <c r="E2137" s="34">
        <v>1.0</v>
      </c>
      <c r="F2137" s="36">
        <v>1.0</v>
      </c>
      <c r="G2137" s="11">
        <f t="shared" ref="G2137:G2138" si="795">E2137*(D2137-1)</f>
        <v>1.2</v>
      </c>
      <c r="H2137" s="11">
        <f t="shared" si="2"/>
        <v>240.9575</v>
      </c>
      <c r="I2137" s="11">
        <v>1.89</v>
      </c>
      <c r="J2137" s="34">
        <v>1.15</v>
      </c>
      <c r="K2137" s="11">
        <f t="shared" ref="K2137:K2138" si="796">E2137*(I2137-1)*0.95</f>
        <v>0.8455</v>
      </c>
      <c r="L2137" s="11">
        <f t="shared" si="4"/>
        <v>227.34875</v>
      </c>
      <c r="M2137" s="12"/>
      <c r="N2137" s="32"/>
      <c r="O2137" s="12"/>
      <c r="P2137" s="12"/>
      <c r="Q2137" s="12"/>
      <c r="R2137" s="12"/>
      <c r="S2137" s="12"/>
      <c r="T2137" s="12"/>
    </row>
    <row r="2138">
      <c r="A2138" s="24">
        <v>43319.0</v>
      </c>
      <c r="B2138" s="34" t="s">
        <v>2394</v>
      </c>
      <c r="C2138" s="35" t="s">
        <v>3103</v>
      </c>
      <c r="D2138" s="36">
        <v>4.0</v>
      </c>
      <c r="E2138" s="34">
        <v>1.0</v>
      </c>
      <c r="F2138" s="36">
        <v>1.0</v>
      </c>
      <c r="G2138" s="11">
        <f t="shared" si="795"/>
        <v>3</v>
      </c>
      <c r="H2138" s="11">
        <f t="shared" si="2"/>
        <v>243.9575</v>
      </c>
      <c r="I2138" s="11">
        <v>3.35</v>
      </c>
      <c r="J2138" s="34">
        <v>1.63</v>
      </c>
      <c r="K2138" s="11">
        <f t="shared" si="796"/>
        <v>2.2325</v>
      </c>
      <c r="L2138" s="11">
        <f t="shared" si="4"/>
        <v>229.58125</v>
      </c>
      <c r="M2138" s="12"/>
      <c r="N2138" s="32"/>
      <c r="O2138" s="12"/>
      <c r="P2138" s="12"/>
      <c r="Q2138" s="12"/>
      <c r="R2138" s="12"/>
      <c r="S2138" s="12"/>
      <c r="T2138" s="12"/>
    </row>
    <row r="2139">
      <c r="A2139" s="24">
        <v>43319.0</v>
      </c>
      <c r="B2139" s="34" t="s">
        <v>3104</v>
      </c>
      <c r="C2139" s="35" t="s">
        <v>3105</v>
      </c>
      <c r="D2139" s="36">
        <v>5.0</v>
      </c>
      <c r="E2139" s="34">
        <v>1.0</v>
      </c>
      <c r="F2139" s="36">
        <v>5.0</v>
      </c>
      <c r="G2139" s="11">
        <f>-E2139</f>
        <v>-1</v>
      </c>
      <c r="H2139" s="11">
        <f t="shared" si="2"/>
        <v>242.9575</v>
      </c>
      <c r="I2139" s="11">
        <v>4.2</v>
      </c>
      <c r="J2139" s="34">
        <v>1.69</v>
      </c>
      <c r="K2139" s="11">
        <f>-E2139</f>
        <v>-1</v>
      </c>
      <c r="L2139" s="11">
        <f t="shared" si="4"/>
        <v>228.58125</v>
      </c>
      <c r="M2139" s="12"/>
      <c r="N2139" s="32"/>
      <c r="O2139" s="12"/>
      <c r="P2139" s="12"/>
      <c r="Q2139" s="12"/>
      <c r="R2139" s="12"/>
      <c r="S2139" s="12"/>
      <c r="T2139" s="12"/>
    </row>
    <row r="2140">
      <c r="A2140" s="24">
        <v>43319.0</v>
      </c>
      <c r="B2140" s="34" t="s">
        <v>3104</v>
      </c>
      <c r="C2140" s="35" t="s">
        <v>3106</v>
      </c>
      <c r="D2140" s="36">
        <v>8.5</v>
      </c>
      <c r="E2140" s="34">
        <v>1.0</v>
      </c>
      <c r="F2140" s="36">
        <v>1.0</v>
      </c>
      <c r="G2140" s="11">
        <f>((E2140/2)*(D2140-1))+((E2140/2)*((D2140-1)/4))</f>
        <v>4.6875</v>
      </c>
      <c r="H2140" s="11">
        <f t="shared" si="2"/>
        <v>247.645</v>
      </c>
      <c r="I2140" s="11">
        <v>8.74</v>
      </c>
      <c r="J2140" s="34">
        <v>2.6</v>
      </c>
      <c r="K2140" s="11">
        <f>((((E2140/2)*(I2140-1))+((E2140/2)*(J2140-1)))*0.95)</f>
        <v>4.4365</v>
      </c>
      <c r="L2140" s="11">
        <f t="shared" si="4"/>
        <v>233.01775</v>
      </c>
      <c r="M2140" s="12"/>
      <c r="N2140" s="32"/>
      <c r="O2140" s="12"/>
      <c r="P2140" s="12"/>
      <c r="Q2140" s="12"/>
      <c r="R2140" s="12"/>
      <c r="S2140" s="12"/>
      <c r="T2140" s="12"/>
    </row>
    <row r="2141">
      <c r="A2141" s="24">
        <v>43319.0</v>
      </c>
      <c r="B2141" s="34" t="s">
        <v>3107</v>
      </c>
      <c r="C2141" s="35" t="s">
        <v>3108</v>
      </c>
      <c r="D2141" s="36">
        <v>10.0</v>
      </c>
      <c r="E2141" s="34">
        <v>1.0</v>
      </c>
      <c r="F2141" s="36">
        <v>4.0</v>
      </c>
      <c r="G2141" s="11">
        <f t="shared" ref="G2141:G2142" si="797">-E2141</f>
        <v>-1</v>
      </c>
      <c r="H2141" s="11">
        <f t="shared" si="2"/>
        <v>246.645</v>
      </c>
      <c r="I2141" s="11">
        <v>14.5</v>
      </c>
      <c r="J2141" s="34">
        <v>2.26</v>
      </c>
      <c r="K2141" s="11">
        <f t="shared" ref="K2141:K2142" si="798">-E2141</f>
        <v>-1</v>
      </c>
      <c r="L2141" s="11">
        <f t="shared" si="4"/>
        <v>232.01775</v>
      </c>
      <c r="M2141" s="12"/>
      <c r="N2141" s="32"/>
      <c r="O2141" s="12"/>
      <c r="P2141" s="12"/>
      <c r="Q2141" s="12"/>
      <c r="R2141" s="12"/>
      <c r="S2141" s="12"/>
      <c r="T2141" s="12"/>
    </row>
    <row r="2142">
      <c r="A2142" s="24">
        <v>43319.0</v>
      </c>
      <c r="B2142" s="34" t="s">
        <v>3109</v>
      </c>
      <c r="C2142" s="35" t="s">
        <v>3110</v>
      </c>
      <c r="D2142" s="36">
        <v>17.0</v>
      </c>
      <c r="E2142" s="34">
        <v>1.0</v>
      </c>
      <c r="F2142" s="36">
        <v>9.0</v>
      </c>
      <c r="G2142" s="11">
        <f t="shared" si="797"/>
        <v>-1</v>
      </c>
      <c r="H2142" s="11">
        <f t="shared" si="2"/>
        <v>245.645</v>
      </c>
      <c r="I2142" s="11">
        <v>19.95</v>
      </c>
      <c r="J2142" s="34">
        <v>5.47</v>
      </c>
      <c r="K2142" s="11">
        <f t="shared" si="798"/>
        <v>-1</v>
      </c>
      <c r="L2142" s="11">
        <f t="shared" si="4"/>
        <v>231.01775</v>
      </c>
      <c r="M2142" s="12"/>
      <c r="N2142" s="32"/>
      <c r="O2142" s="12"/>
      <c r="P2142" s="12"/>
      <c r="Q2142" s="12"/>
      <c r="R2142" s="12"/>
      <c r="S2142" s="12"/>
      <c r="T2142" s="12"/>
    </row>
    <row r="2143">
      <c r="A2143" s="24">
        <v>43319.0</v>
      </c>
      <c r="B2143" s="34" t="s">
        <v>3111</v>
      </c>
      <c r="C2143" s="35" t="s">
        <v>3112</v>
      </c>
      <c r="D2143" s="36">
        <v>3.5</v>
      </c>
      <c r="E2143" s="34">
        <v>1.0</v>
      </c>
      <c r="F2143" s="36">
        <v>1.0</v>
      </c>
      <c r="G2143" s="11">
        <f>E2143*(D2143-1)</f>
        <v>2.5</v>
      </c>
      <c r="H2143" s="11">
        <f t="shared" si="2"/>
        <v>248.145</v>
      </c>
      <c r="I2143" s="11">
        <v>4.01</v>
      </c>
      <c r="J2143" s="34">
        <v>1.61</v>
      </c>
      <c r="K2143" s="11">
        <f>E2143*(I2143-1)*0.95</f>
        <v>2.8595</v>
      </c>
      <c r="L2143" s="11">
        <f t="shared" si="4"/>
        <v>233.87725</v>
      </c>
      <c r="M2143" s="12"/>
      <c r="N2143" s="32"/>
      <c r="O2143" s="12"/>
      <c r="P2143" s="12"/>
      <c r="Q2143" s="12"/>
      <c r="R2143" s="12"/>
      <c r="S2143" s="12"/>
      <c r="T2143" s="12"/>
    </row>
    <row r="2144">
      <c r="A2144" s="24">
        <v>43319.0</v>
      </c>
      <c r="B2144" s="34" t="s">
        <v>3111</v>
      </c>
      <c r="C2144" s="35" t="s">
        <v>3113</v>
      </c>
      <c r="D2144" s="36">
        <v>11.0</v>
      </c>
      <c r="E2144" s="34">
        <v>1.0</v>
      </c>
      <c r="F2144" s="36">
        <v>7.0</v>
      </c>
      <c r="G2144" s="11">
        <f t="shared" ref="G2144:G2147" si="799">-E2144</f>
        <v>-1</v>
      </c>
      <c r="H2144" s="11">
        <f t="shared" si="2"/>
        <v>247.145</v>
      </c>
      <c r="I2144" s="11">
        <v>12.95</v>
      </c>
      <c r="J2144" s="34">
        <v>3.5</v>
      </c>
      <c r="K2144" s="11">
        <f t="shared" ref="K2144:K2147" si="800">-E2144</f>
        <v>-1</v>
      </c>
      <c r="L2144" s="11">
        <f t="shared" si="4"/>
        <v>232.87725</v>
      </c>
      <c r="M2144" s="12"/>
      <c r="N2144" s="32"/>
      <c r="O2144" s="12"/>
      <c r="P2144" s="12"/>
      <c r="Q2144" s="12"/>
      <c r="R2144" s="12"/>
      <c r="S2144" s="12"/>
      <c r="T2144" s="12"/>
    </row>
    <row r="2145">
      <c r="A2145" s="24">
        <v>43319.0</v>
      </c>
      <c r="B2145" s="34" t="s">
        <v>3114</v>
      </c>
      <c r="C2145" s="35" t="s">
        <v>3115</v>
      </c>
      <c r="D2145" s="36">
        <v>7.0</v>
      </c>
      <c r="E2145" s="34">
        <v>1.0</v>
      </c>
      <c r="F2145" s="36">
        <v>5.0</v>
      </c>
      <c r="G2145" s="11">
        <f t="shared" si="799"/>
        <v>-1</v>
      </c>
      <c r="H2145" s="11">
        <f t="shared" si="2"/>
        <v>246.145</v>
      </c>
      <c r="I2145" s="11">
        <v>7.93</v>
      </c>
      <c r="J2145" s="34">
        <v>2.91</v>
      </c>
      <c r="K2145" s="11">
        <f t="shared" si="800"/>
        <v>-1</v>
      </c>
      <c r="L2145" s="11">
        <f t="shared" si="4"/>
        <v>231.87725</v>
      </c>
      <c r="M2145" s="12"/>
      <c r="N2145" s="32"/>
      <c r="O2145" s="12"/>
      <c r="P2145" s="12"/>
      <c r="Q2145" s="12"/>
      <c r="R2145" s="12"/>
      <c r="S2145" s="12"/>
      <c r="T2145" s="12"/>
    </row>
    <row r="2146">
      <c r="A2146" s="24">
        <v>43319.0</v>
      </c>
      <c r="B2146" s="34" t="s">
        <v>3114</v>
      </c>
      <c r="C2146" s="35" t="s">
        <v>3116</v>
      </c>
      <c r="D2146" s="36">
        <v>9.5</v>
      </c>
      <c r="E2146" s="34">
        <v>1.0</v>
      </c>
      <c r="F2146" s="36">
        <v>12.0</v>
      </c>
      <c r="G2146" s="11">
        <f t="shared" si="799"/>
        <v>-1</v>
      </c>
      <c r="H2146" s="11">
        <f t="shared" si="2"/>
        <v>245.145</v>
      </c>
      <c r="I2146" s="11">
        <v>28.0</v>
      </c>
      <c r="J2146" s="34">
        <v>6.6</v>
      </c>
      <c r="K2146" s="11">
        <f t="shared" si="800"/>
        <v>-1</v>
      </c>
      <c r="L2146" s="11">
        <f t="shared" si="4"/>
        <v>230.87725</v>
      </c>
      <c r="M2146" s="12"/>
      <c r="N2146" s="32"/>
      <c r="O2146" s="12"/>
      <c r="P2146" s="12"/>
      <c r="Q2146" s="12"/>
      <c r="R2146" s="12"/>
      <c r="S2146" s="12"/>
      <c r="T2146" s="12"/>
    </row>
    <row r="2147">
      <c r="A2147" s="24">
        <v>43319.0</v>
      </c>
      <c r="B2147" s="34" t="s">
        <v>2777</v>
      </c>
      <c r="C2147" s="35" t="s">
        <v>2862</v>
      </c>
      <c r="D2147" s="36">
        <v>4.0</v>
      </c>
      <c r="E2147" s="34">
        <v>1.0</v>
      </c>
      <c r="F2147" s="36">
        <v>4.0</v>
      </c>
      <c r="G2147" s="11">
        <f t="shared" si="799"/>
        <v>-1</v>
      </c>
      <c r="H2147" s="11">
        <f t="shared" si="2"/>
        <v>244.145</v>
      </c>
      <c r="I2147" s="11">
        <v>5.1</v>
      </c>
      <c r="J2147" s="34">
        <v>1.89</v>
      </c>
      <c r="K2147" s="11">
        <f t="shared" si="800"/>
        <v>-1</v>
      </c>
      <c r="L2147" s="11">
        <f t="shared" si="4"/>
        <v>229.87725</v>
      </c>
      <c r="M2147" s="12"/>
      <c r="N2147" s="32"/>
      <c r="O2147" s="12"/>
      <c r="P2147" s="12"/>
      <c r="Q2147" s="12"/>
      <c r="R2147" s="12"/>
      <c r="S2147" s="12"/>
      <c r="T2147" s="12"/>
    </row>
    <row r="2148">
      <c r="A2148" s="24">
        <v>43320.0</v>
      </c>
      <c r="B2148" s="34" t="s">
        <v>3117</v>
      </c>
      <c r="C2148" s="35" t="s">
        <v>3118</v>
      </c>
      <c r="D2148" s="36">
        <v>3.0</v>
      </c>
      <c r="E2148" s="34">
        <v>1.0</v>
      </c>
      <c r="F2148" s="36">
        <v>1.0</v>
      </c>
      <c r="G2148" s="11">
        <f>E2148*(D2148-1)</f>
        <v>2</v>
      </c>
      <c r="H2148" s="11">
        <f t="shared" si="2"/>
        <v>246.145</v>
      </c>
      <c r="I2148" s="11">
        <v>2.96</v>
      </c>
      <c r="J2148" s="34">
        <v>1.41</v>
      </c>
      <c r="K2148" s="11">
        <f>E2148*(I2148-1)*0.95</f>
        <v>1.862</v>
      </c>
      <c r="L2148" s="11">
        <f t="shared" si="4"/>
        <v>231.73925</v>
      </c>
      <c r="M2148" s="12"/>
      <c r="N2148" s="32"/>
      <c r="O2148" s="12"/>
      <c r="P2148" s="12"/>
      <c r="Q2148" s="12"/>
      <c r="R2148" s="12"/>
      <c r="S2148" s="12"/>
      <c r="T2148" s="12"/>
    </row>
    <row r="2149">
      <c r="A2149" s="24">
        <v>43320.0</v>
      </c>
      <c r="B2149" s="34" t="s">
        <v>3117</v>
      </c>
      <c r="C2149" s="35" t="s">
        <v>3119</v>
      </c>
      <c r="D2149" s="36">
        <v>6.0</v>
      </c>
      <c r="E2149" s="34">
        <v>1.0</v>
      </c>
      <c r="F2149" s="36">
        <v>7.0</v>
      </c>
      <c r="G2149" s="11">
        <f t="shared" ref="G2149:G2151" si="801">-E2149</f>
        <v>-1</v>
      </c>
      <c r="H2149" s="11">
        <f t="shared" si="2"/>
        <v>245.145</v>
      </c>
      <c r="I2149" s="11">
        <v>5.81</v>
      </c>
      <c r="J2149" s="34">
        <v>1.73</v>
      </c>
      <c r="K2149" s="11">
        <f t="shared" ref="K2149:K2151" si="802">-E2149</f>
        <v>-1</v>
      </c>
      <c r="L2149" s="11">
        <f t="shared" si="4"/>
        <v>230.73925</v>
      </c>
      <c r="M2149" s="12"/>
      <c r="N2149" s="32"/>
      <c r="O2149" s="12"/>
      <c r="P2149" s="12"/>
      <c r="Q2149" s="12"/>
      <c r="R2149" s="12"/>
      <c r="S2149" s="12"/>
      <c r="T2149" s="12"/>
    </row>
    <row r="2150">
      <c r="A2150" s="24">
        <v>43320.0</v>
      </c>
      <c r="B2150" s="34" t="s">
        <v>2532</v>
      </c>
      <c r="C2150" s="35" t="s">
        <v>2542</v>
      </c>
      <c r="D2150" s="36">
        <v>12.0</v>
      </c>
      <c r="E2150" s="34">
        <v>1.0</v>
      </c>
      <c r="F2150" s="36">
        <v>11.0</v>
      </c>
      <c r="G2150" s="11">
        <f t="shared" si="801"/>
        <v>-1</v>
      </c>
      <c r="H2150" s="11">
        <f t="shared" si="2"/>
        <v>244.145</v>
      </c>
      <c r="I2150" s="11">
        <v>11.35</v>
      </c>
      <c r="J2150" s="34">
        <v>3.75</v>
      </c>
      <c r="K2150" s="11">
        <f t="shared" si="802"/>
        <v>-1</v>
      </c>
      <c r="L2150" s="11">
        <f t="shared" si="4"/>
        <v>229.73925</v>
      </c>
      <c r="M2150" s="12"/>
      <c r="N2150" s="32"/>
      <c r="O2150" s="12"/>
      <c r="P2150" s="12"/>
      <c r="Q2150" s="12"/>
      <c r="R2150" s="12"/>
      <c r="S2150" s="12"/>
      <c r="T2150" s="12"/>
    </row>
    <row r="2151">
      <c r="A2151" s="24">
        <v>43320.0</v>
      </c>
      <c r="B2151" s="34" t="s">
        <v>2532</v>
      </c>
      <c r="C2151" s="35" t="s">
        <v>3120</v>
      </c>
      <c r="D2151" s="36">
        <v>15.0</v>
      </c>
      <c r="E2151" s="34">
        <v>1.0</v>
      </c>
      <c r="F2151" s="36">
        <v>6.0</v>
      </c>
      <c r="G2151" s="11">
        <f t="shared" si="801"/>
        <v>-1</v>
      </c>
      <c r="H2151" s="11">
        <f t="shared" si="2"/>
        <v>243.145</v>
      </c>
      <c r="I2151" s="11">
        <v>7.62</v>
      </c>
      <c r="J2151" s="34">
        <v>2.93</v>
      </c>
      <c r="K2151" s="11">
        <f t="shared" si="802"/>
        <v>-1</v>
      </c>
      <c r="L2151" s="11">
        <f t="shared" si="4"/>
        <v>228.73925</v>
      </c>
      <c r="M2151" s="12"/>
      <c r="N2151" s="32"/>
      <c r="O2151" s="12"/>
      <c r="P2151" s="12"/>
      <c r="Q2151" s="12"/>
      <c r="R2151" s="12"/>
      <c r="S2151" s="12"/>
      <c r="T2151" s="12"/>
    </row>
    <row r="2152">
      <c r="A2152" s="24">
        <v>43320.0</v>
      </c>
      <c r="B2152" s="34" t="s">
        <v>3121</v>
      </c>
      <c r="C2152" s="35" t="s">
        <v>3122</v>
      </c>
      <c r="D2152" s="36">
        <v>5.0</v>
      </c>
      <c r="E2152" s="34">
        <v>1.0</v>
      </c>
      <c r="F2152" s="36">
        <v>3.0</v>
      </c>
      <c r="G2152" s="11">
        <f>((E2152/2)*((D2152-1)/4))-(E2152/2)</f>
        <v>0</v>
      </c>
      <c r="H2152" s="11">
        <f t="shared" si="2"/>
        <v>243.145</v>
      </c>
      <c r="I2152" s="11">
        <v>4.7</v>
      </c>
      <c r="J2152" s="34">
        <v>1.36</v>
      </c>
      <c r="K2152" s="11">
        <f>((((E2152/2)*(J2152-1))*0.95)-(E2152/2))</f>
        <v>-0.329</v>
      </c>
      <c r="L2152" s="11">
        <f t="shared" si="4"/>
        <v>228.41025</v>
      </c>
      <c r="M2152" s="12"/>
      <c r="N2152" s="32"/>
      <c r="O2152" s="12"/>
      <c r="P2152" s="12"/>
      <c r="Q2152" s="12"/>
      <c r="R2152" s="12"/>
      <c r="S2152" s="12"/>
      <c r="T2152" s="12"/>
    </row>
    <row r="2153">
      <c r="A2153" s="24">
        <v>43320.0</v>
      </c>
      <c r="B2153" s="34" t="s">
        <v>3123</v>
      </c>
      <c r="C2153" s="35" t="s">
        <v>3124</v>
      </c>
      <c r="D2153" s="36">
        <v>4.5</v>
      </c>
      <c r="E2153" s="34">
        <v>1.0</v>
      </c>
      <c r="F2153" s="36">
        <v>2.0</v>
      </c>
      <c r="G2153" s="11">
        <f>-E2153</f>
        <v>-1</v>
      </c>
      <c r="H2153" s="11">
        <f t="shared" si="2"/>
        <v>242.145</v>
      </c>
      <c r="I2153" s="11">
        <v>3.5</v>
      </c>
      <c r="J2153" s="34">
        <v>1.17</v>
      </c>
      <c r="K2153" s="11">
        <f>-E2153</f>
        <v>-1</v>
      </c>
      <c r="L2153" s="11">
        <f t="shared" si="4"/>
        <v>227.41025</v>
      </c>
      <c r="M2153" s="12"/>
      <c r="N2153" s="32"/>
      <c r="O2153" s="12"/>
      <c r="P2153" s="12"/>
      <c r="Q2153" s="12"/>
      <c r="R2153" s="12"/>
      <c r="S2153" s="12"/>
      <c r="T2153" s="12"/>
    </row>
    <row r="2154">
      <c r="A2154" s="24">
        <v>43320.0</v>
      </c>
      <c r="B2154" s="34" t="s">
        <v>3125</v>
      </c>
      <c r="C2154" s="35" t="s">
        <v>3126</v>
      </c>
      <c r="D2154" s="36">
        <v>7.5</v>
      </c>
      <c r="E2154" s="34">
        <v>1.0</v>
      </c>
      <c r="F2154" s="36">
        <v>2.0</v>
      </c>
      <c r="G2154" s="11">
        <f>((E2154/2)*((D2154-1)/4))-(E2154/2)</f>
        <v>0.3125</v>
      </c>
      <c r="H2154" s="11">
        <f t="shared" si="2"/>
        <v>242.4575</v>
      </c>
      <c r="I2154" s="11">
        <v>9.6</v>
      </c>
      <c r="J2154" s="34">
        <v>2.74</v>
      </c>
      <c r="K2154" s="11">
        <f>((((E2154/2)*(J2154-1))*0.95)-(E2154/2))</f>
        <v>0.3265</v>
      </c>
      <c r="L2154" s="11">
        <f t="shared" si="4"/>
        <v>227.73675</v>
      </c>
      <c r="M2154" s="12"/>
      <c r="N2154" s="32"/>
      <c r="O2154" s="12"/>
      <c r="P2154" s="12"/>
      <c r="Q2154" s="12"/>
      <c r="R2154" s="12"/>
      <c r="S2154" s="12"/>
      <c r="T2154" s="12"/>
    </row>
    <row r="2155">
      <c r="A2155" s="24">
        <v>43320.0</v>
      </c>
      <c r="B2155" s="34" t="s">
        <v>1824</v>
      </c>
      <c r="C2155" s="35" t="s">
        <v>3127</v>
      </c>
      <c r="D2155" s="36">
        <v>4.33</v>
      </c>
      <c r="E2155" s="34">
        <v>1.0</v>
      </c>
      <c r="F2155" s="36">
        <v>1.0</v>
      </c>
      <c r="G2155" s="11">
        <f>E2155*(D2155-1)</f>
        <v>3.33</v>
      </c>
      <c r="H2155" s="11">
        <f t="shared" si="2"/>
        <v>245.7875</v>
      </c>
      <c r="I2155" s="11">
        <v>2.43</v>
      </c>
      <c r="J2155" s="34">
        <v>1.33</v>
      </c>
      <c r="K2155" s="11">
        <f>E2155*(I2155-1)*0.95</f>
        <v>1.3585</v>
      </c>
      <c r="L2155" s="11">
        <f t="shared" si="4"/>
        <v>229.09525</v>
      </c>
      <c r="M2155" s="12"/>
      <c r="N2155" s="32"/>
      <c r="O2155" s="12"/>
      <c r="P2155" s="12"/>
      <c r="Q2155" s="12"/>
      <c r="R2155" s="12"/>
      <c r="S2155" s="12"/>
      <c r="T2155" s="12"/>
    </row>
    <row r="2156">
      <c r="A2156" s="24">
        <v>43320.0</v>
      </c>
      <c r="B2156" s="34" t="s">
        <v>3128</v>
      </c>
      <c r="C2156" s="35" t="s">
        <v>3129</v>
      </c>
      <c r="D2156" s="36">
        <v>6.5</v>
      </c>
      <c r="E2156" s="34">
        <v>1.0</v>
      </c>
      <c r="F2156" s="36">
        <v>4.0</v>
      </c>
      <c r="G2156" s="11">
        <f t="shared" ref="G2156:G2157" si="803">-E2156</f>
        <v>-1</v>
      </c>
      <c r="H2156" s="11">
        <f t="shared" si="2"/>
        <v>244.7875</v>
      </c>
      <c r="I2156" s="11">
        <v>6.2</v>
      </c>
      <c r="J2156" s="34">
        <v>2.11</v>
      </c>
      <c r="K2156" s="11">
        <f t="shared" ref="K2156:K2157" si="804">-E2156</f>
        <v>-1</v>
      </c>
      <c r="L2156" s="11">
        <f t="shared" si="4"/>
        <v>228.09525</v>
      </c>
      <c r="M2156" s="12"/>
      <c r="N2156" s="32"/>
      <c r="O2156" s="12"/>
      <c r="P2156" s="12"/>
      <c r="Q2156" s="12"/>
      <c r="R2156" s="12"/>
      <c r="S2156" s="12"/>
      <c r="T2156" s="12"/>
    </row>
    <row r="2157">
      <c r="A2157" s="24">
        <v>43320.0</v>
      </c>
      <c r="B2157" s="34" t="s">
        <v>3130</v>
      </c>
      <c r="C2157" s="35" t="s">
        <v>3131</v>
      </c>
      <c r="D2157" s="36">
        <v>5.0</v>
      </c>
      <c r="E2157" s="34">
        <v>1.0</v>
      </c>
      <c r="F2157" s="36">
        <v>7.0</v>
      </c>
      <c r="G2157" s="11">
        <f t="shared" si="803"/>
        <v>-1</v>
      </c>
      <c r="H2157" s="11">
        <f t="shared" si="2"/>
        <v>243.7875</v>
      </c>
      <c r="I2157" s="11">
        <v>5.76</v>
      </c>
      <c r="J2157" s="34">
        <v>2.88</v>
      </c>
      <c r="K2157" s="11">
        <f t="shared" si="804"/>
        <v>-1</v>
      </c>
      <c r="L2157" s="11">
        <f t="shared" si="4"/>
        <v>227.09525</v>
      </c>
      <c r="M2157" s="12"/>
      <c r="N2157" s="32"/>
      <c r="O2157" s="12"/>
      <c r="P2157" s="12"/>
      <c r="Q2157" s="12"/>
      <c r="R2157" s="12"/>
      <c r="S2157" s="12"/>
      <c r="T2157" s="12"/>
    </row>
    <row r="2158">
      <c r="A2158" s="24">
        <v>43320.0</v>
      </c>
      <c r="B2158" s="34" t="s">
        <v>2545</v>
      </c>
      <c r="C2158" s="35" t="s">
        <v>2608</v>
      </c>
      <c r="D2158" s="36">
        <v>2.88</v>
      </c>
      <c r="E2158" s="34">
        <v>1.0</v>
      </c>
      <c r="F2158" s="36">
        <v>1.0</v>
      </c>
      <c r="G2158" s="11">
        <f>E2158*(D2158-1)</f>
        <v>1.88</v>
      </c>
      <c r="H2158" s="11">
        <f t="shared" si="2"/>
        <v>245.6675</v>
      </c>
      <c r="I2158" s="11">
        <v>2.62</v>
      </c>
      <c r="J2158" s="34">
        <v>1.65</v>
      </c>
      <c r="K2158" s="11">
        <f>E2158*(I2158-1)*0.95</f>
        <v>1.539</v>
      </c>
      <c r="L2158" s="11">
        <f t="shared" si="4"/>
        <v>228.63425</v>
      </c>
      <c r="M2158" s="12"/>
      <c r="N2158" s="32"/>
      <c r="O2158" s="12"/>
      <c r="P2158" s="12"/>
      <c r="Q2158" s="12"/>
      <c r="R2158" s="12"/>
      <c r="S2158" s="12"/>
      <c r="T2158" s="12"/>
    </row>
    <row r="2159">
      <c r="A2159" s="24">
        <v>43320.0</v>
      </c>
      <c r="B2159" s="34" t="s">
        <v>2299</v>
      </c>
      <c r="C2159" s="35" t="s">
        <v>3132</v>
      </c>
      <c r="D2159" s="36">
        <v>4.33</v>
      </c>
      <c r="E2159" s="34">
        <v>1.0</v>
      </c>
      <c r="F2159" s="36">
        <v>6.0</v>
      </c>
      <c r="G2159" s="11">
        <f t="shared" ref="G2159:G2162" si="805">-E2159</f>
        <v>-1</v>
      </c>
      <c r="H2159" s="11">
        <f t="shared" si="2"/>
        <v>244.6675</v>
      </c>
      <c r="I2159" s="11">
        <v>5.3</v>
      </c>
      <c r="J2159" s="34">
        <v>1.83</v>
      </c>
      <c r="K2159" s="11">
        <f t="shared" ref="K2159:K2162" si="806">-E2159</f>
        <v>-1</v>
      </c>
      <c r="L2159" s="11">
        <f t="shared" si="4"/>
        <v>227.63425</v>
      </c>
      <c r="M2159" s="12"/>
      <c r="N2159" s="32"/>
      <c r="O2159" s="12"/>
      <c r="P2159" s="12"/>
      <c r="Q2159" s="12"/>
      <c r="R2159" s="12"/>
      <c r="S2159" s="12"/>
      <c r="T2159" s="12"/>
    </row>
    <row r="2160">
      <c r="A2160" s="24">
        <v>43321.0</v>
      </c>
      <c r="B2160" s="34" t="s">
        <v>3133</v>
      </c>
      <c r="C2160" s="35" t="s">
        <v>3134</v>
      </c>
      <c r="D2160" s="36">
        <v>2.63</v>
      </c>
      <c r="E2160" s="34">
        <v>1.0</v>
      </c>
      <c r="F2160" s="36">
        <v>3.0</v>
      </c>
      <c r="G2160" s="11">
        <f t="shared" si="805"/>
        <v>-1</v>
      </c>
      <c r="H2160" s="11">
        <f t="shared" si="2"/>
        <v>243.6675</v>
      </c>
      <c r="I2160" s="11">
        <v>2.54</v>
      </c>
      <c r="J2160" s="34">
        <v>1.38</v>
      </c>
      <c r="K2160" s="11">
        <f t="shared" si="806"/>
        <v>-1</v>
      </c>
      <c r="L2160" s="11">
        <f t="shared" si="4"/>
        <v>226.63425</v>
      </c>
      <c r="M2160" s="12"/>
      <c r="N2160" s="32"/>
      <c r="O2160" s="12"/>
      <c r="P2160" s="12"/>
      <c r="Q2160" s="12"/>
      <c r="R2160" s="12"/>
      <c r="S2160" s="12"/>
      <c r="T2160" s="12"/>
    </row>
    <row r="2161">
      <c r="A2161" s="24">
        <v>43321.0</v>
      </c>
      <c r="B2161" s="34" t="s">
        <v>3135</v>
      </c>
      <c r="C2161" s="35" t="s">
        <v>3136</v>
      </c>
      <c r="D2161" s="36">
        <v>3.0</v>
      </c>
      <c r="E2161" s="34">
        <v>1.0</v>
      </c>
      <c r="F2161" s="36">
        <v>6.0</v>
      </c>
      <c r="G2161" s="11">
        <f t="shared" si="805"/>
        <v>-1</v>
      </c>
      <c r="H2161" s="11">
        <f t="shared" si="2"/>
        <v>242.6675</v>
      </c>
      <c r="I2161" s="11">
        <v>4.2</v>
      </c>
      <c r="J2161" s="34">
        <v>1.78</v>
      </c>
      <c r="K2161" s="11">
        <f t="shared" si="806"/>
        <v>-1</v>
      </c>
      <c r="L2161" s="11">
        <f t="shared" si="4"/>
        <v>225.63425</v>
      </c>
      <c r="M2161" s="12"/>
      <c r="N2161" s="32"/>
      <c r="O2161" s="12"/>
      <c r="P2161" s="12"/>
      <c r="Q2161" s="12"/>
      <c r="R2161" s="12"/>
      <c r="S2161" s="12"/>
      <c r="T2161" s="12"/>
    </row>
    <row r="2162">
      <c r="A2162" s="24">
        <v>43321.0</v>
      </c>
      <c r="B2162" s="34" t="s">
        <v>3137</v>
      </c>
      <c r="C2162" s="35" t="s">
        <v>3138</v>
      </c>
      <c r="D2162" s="36">
        <v>6.0</v>
      </c>
      <c r="E2162" s="34">
        <v>1.0</v>
      </c>
      <c r="F2162" s="36">
        <v>3.0</v>
      </c>
      <c r="G2162" s="11">
        <f t="shared" si="805"/>
        <v>-1</v>
      </c>
      <c r="H2162" s="11">
        <f t="shared" si="2"/>
        <v>241.6675</v>
      </c>
      <c r="I2162" s="11">
        <v>6.55</v>
      </c>
      <c r="J2162" s="34">
        <v>2.67</v>
      </c>
      <c r="K2162" s="11">
        <f t="shared" si="806"/>
        <v>-1</v>
      </c>
      <c r="L2162" s="11">
        <f t="shared" si="4"/>
        <v>224.63425</v>
      </c>
      <c r="M2162" s="12"/>
      <c r="N2162" s="32"/>
      <c r="O2162" s="12"/>
      <c r="P2162" s="12"/>
      <c r="Q2162" s="12"/>
      <c r="R2162" s="12"/>
      <c r="S2162" s="12"/>
      <c r="T2162" s="12"/>
    </row>
    <row r="2163">
      <c r="A2163" s="24">
        <v>43321.0</v>
      </c>
      <c r="B2163" s="34" t="s">
        <v>3139</v>
      </c>
      <c r="C2163" s="35" t="s">
        <v>3140</v>
      </c>
      <c r="D2163" s="36">
        <v>5.5</v>
      </c>
      <c r="E2163" s="34">
        <v>1.0</v>
      </c>
      <c r="F2163" s="36">
        <v>3.0</v>
      </c>
      <c r="G2163" s="11">
        <f>((E2163/2)*((D2163-1)/4))-(E2163/2)</f>
        <v>0.0625</v>
      </c>
      <c r="H2163" s="11">
        <f t="shared" si="2"/>
        <v>241.73</v>
      </c>
      <c r="I2163" s="11">
        <v>5.89</v>
      </c>
      <c r="J2163" s="34">
        <v>2.06</v>
      </c>
      <c r="K2163" s="11">
        <f>((((E2163/2)*(J2163-1))*0.95)-(E2163/2))</f>
        <v>0.0035</v>
      </c>
      <c r="L2163" s="11">
        <f t="shared" si="4"/>
        <v>224.63775</v>
      </c>
      <c r="M2163" s="12"/>
      <c r="N2163" s="32"/>
      <c r="O2163" s="12"/>
      <c r="P2163" s="12"/>
      <c r="Q2163" s="12"/>
      <c r="R2163" s="12"/>
      <c r="S2163" s="12"/>
      <c r="T2163" s="12"/>
    </row>
    <row r="2164">
      <c r="A2164" s="24">
        <v>43321.0</v>
      </c>
      <c r="B2164" s="34" t="s">
        <v>3139</v>
      </c>
      <c r="C2164" s="35" t="s">
        <v>3141</v>
      </c>
      <c r="D2164" s="36">
        <v>10.0</v>
      </c>
      <c r="E2164" s="34">
        <v>1.0</v>
      </c>
      <c r="F2164" s="36">
        <v>6.0</v>
      </c>
      <c r="G2164" s="11">
        <f>-E2164</f>
        <v>-1</v>
      </c>
      <c r="H2164" s="11">
        <f t="shared" si="2"/>
        <v>240.73</v>
      </c>
      <c r="I2164" s="11">
        <v>11.5</v>
      </c>
      <c r="J2164" s="34">
        <v>3.25</v>
      </c>
      <c r="K2164" s="11">
        <f>-E2164</f>
        <v>-1</v>
      </c>
      <c r="L2164" s="11">
        <f t="shared" si="4"/>
        <v>223.63775</v>
      </c>
      <c r="M2164" s="12"/>
      <c r="N2164" s="32"/>
      <c r="O2164" s="12"/>
      <c r="P2164" s="12"/>
      <c r="Q2164" s="12"/>
      <c r="R2164" s="12"/>
      <c r="S2164" s="12"/>
      <c r="T2164" s="12"/>
    </row>
    <row r="2165">
      <c r="A2165" s="24">
        <v>43321.0</v>
      </c>
      <c r="B2165" s="34" t="s">
        <v>3142</v>
      </c>
      <c r="C2165" s="35" t="s">
        <v>3143</v>
      </c>
      <c r="D2165" s="36">
        <v>15.0</v>
      </c>
      <c r="E2165" s="34">
        <v>1.0</v>
      </c>
      <c r="F2165" s="36">
        <v>2.0</v>
      </c>
      <c r="G2165" s="11">
        <f>((E2165/2)*((D2165-1)/4))-(E2165/2)</f>
        <v>1.25</v>
      </c>
      <c r="H2165" s="11">
        <f t="shared" si="2"/>
        <v>241.98</v>
      </c>
      <c r="I2165" s="11">
        <v>5.8</v>
      </c>
      <c r="J2165" s="34">
        <v>2.97</v>
      </c>
      <c r="K2165" s="11">
        <f>((((E2165/2)*(J2165-1))*0.95)-(E2165/2))</f>
        <v>0.43575</v>
      </c>
      <c r="L2165" s="11">
        <f t="shared" si="4"/>
        <v>224.0735</v>
      </c>
      <c r="M2165" s="12"/>
      <c r="N2165" s="32"/>
      <c r="O2165" s="12"/>
      <c r="P2165" s="12"/>
      <c r="Q2165" s="12"/>
      <c r="R2165" s="12"/>
      <c r="S2165" s="12"/>
      <c r="T2165" s="12"/>
    </row>
    <row r="2166">
      <c r="A2166" s="24">
        <v>43321.0</v>
      </c>
      <c r="B2166" s="34" t="s">
        <v>3144</v>
      </c>
      <c r="C2166" s="35" t="s">
        <v>3145</v>
      </c>
      <c r="D2166" s="36">
        <v>7.0</v>
      </c>
      <c r="E2166" s="34">
        <v>1.0</v>
      </c>
      <c r="F2166" s="36">
        <v>3.0</v>
      </c>
      <c r="G2166" s="11">
        <f>-E2166</f>
        <v>-1</v>
      </c>
      <c r="H2166" s="11">
        <f t="shared" si="2"/>
        <v>240.98</v>
      </c>
      <c r="I2166" s="11">
        <v>6.78</v>
      </c>
      <c r="J2166" s="34">
        <v>3.4</v>
      </c>
      <c r="K2166" s="11">
        <f>-E2166</f>
        <v>-1</v>
      </c>
      <c r="L2166" s="11">
        <f t="shared" si="4"/>
        <v>223.0735</v>
      </c>
      <c r="M2166" s="12"/>
      <c r="N2166" s="32"/>
      <c r="O2166" s="12"/>
      <c r="P2166" s="12"/>
      <c r="Q2166" s="12"/>
      <c r="R2166" s="12"/>
      <c r="S2166" s="12"/>
      <c r="T2166" s="12"/>
    </row>
    <row r="2167">
      <c r="A2167" s="24">
        <v>43321.0</v>
      </c>
      <c r="B2167" s="34" t="s">
        <v>3146</v>
      </c>
      <c r="C2167" s="35" t="s">
        <v>3147</v>
      </c>
      <c r="D2167" s="36">
        <v>5.5</v>
      </c>
      <c r="E2167" s="34">
        <v>1.0</v>
      </c>
      <c r="F2167" s="36">
        <v>1.0</v>
      </c>
      <c r="G2167" s="11">
        <f>((E2167/2)*(D2167-1))+((E2167/2)*((D2167-1)/4))</f>
        <v>2.8125</v>
      </c>
      <c r="H2167" s="11">
        <f t="shared" si="2"/>
        <v>243.7925</v>
      </c>
      <c r="I2167" s="11">
        <v>7.0</v>
      </c>
      <c r="J2167" s="34">
        <v>2.9</v>
      </c>
      <c r="K2167" s="11">
        <f>((((E2167/2)*(I2167-1))+((E2167/2)*(J2167-1)))*0.95)</f>
        <v>3.7525</v>
      </c>
      <c r="L2167" s="11">
        <f t="shared" si="4"/>
        <v>226.826</v>
      </c>
      <c r="M2167" s="12"/>
      <c r="N2167" s="32"/>
      <c r="O2167" s="12"/>
      <c r="P2167" s="12"/>
      <c r="Q2167" s="12"/>
      <c r="R2167" s="12"/>
      <c r="S2167" s="12"/>
      <c r="T2167" s="12"/>
    </row>
    <row r="2168">
      <c r="A2168" s="24">
        <v>43321.0</v>
      </c>
      <c r="B2168" s="34" t="s">
        <v>3148</v>
      </c>
      <c r="C2168" s="35" t="s">
        <v>3149</v>
      </c>
      <c r="D2168" s="36">
        <v>9.0</v>
      </c>
      <c r="E2168" s="34">
        <v>1.0</v>
      </c>
      <c r="F2168" s="36">
        <v>4.0</v>
      </c>
      <c r="G2168" s="11">
        <f t="shared" ref="G2168:G2172" si="807">-E2168</f>
        <v>-1</v>
      </c>
      <c r="H2168" s="11">
        <f t="shared" si="2"/>
        <v>242.7925</v>
      </c>
      <c r="I2168" s="11">
        <v>11.5</v>
      </c>
      <c r="J2168" s="34">
        <v>2.98</v>
      </c>
      <c r="K2168" s="11">
        <f t="shared" ref="K2168:K2172" si="808">-E2168</f>
        <v>-1</v>
      </c>
      <c r="L2168" s="11">
        <f t="shared" si="4"/>
        <v>225.826</v>
      </c>
      <c r="M2168" s="12"/>
      <c r="N2168" s="32"/>
      <c r="O2168" s="12"/>
      <c r="P2168" s="12"/>
      <c r="Q2168" s="12"/>
      <c r="R2168" s="12"/>
      <c r="S2168" s="12"/>
      <c r="T2168" s="12"/>
    </row>
    <row r="2169">
      <c r="A2169" s="24">
        <v>43321.0</v>
      </c>
      <c r="B2169" s="34" t="s">
        <v>3150</v>
      </c>
      <c r="C2169" s="35" t="s">
        <v>3151</v>
      </c>
      <c r="D2169" s="36">
        <v>4.5</v>
      </c>
      <c r="E2169" s="34">
        <v>1.0</v>
      </c>
      <c r="F2169" s="36">
        <v>2.0</v>
      </c>
      <c r="G2169" s="11">
        <f t="shared" si="807"/>
        <v>-1</v>
      </c>
      <c r="H2169" s="11">
        <f t="shared" si="2"/>
        <v>241.7925</v>
      </c>
      <c r="I2169" s="11">
        <v>3.21</v>
      </c>
      <c r="J2169" s="34">
        <v>1.7</v>
      </c>
      <c r="K2169" s="11">
        <f t="shared" si="808"/>
        <v>-1</v>
      </c>
      <c r="L2169" s="11">
        <f t="shared" si="4"/>
        <v>224.826</v>
      </c>
      <c r="M2169" s="12"/>
      <c r="N2169" s="32"/>
      <c r="O2169" s="12"/>
      <c r="P2169" s="12"/>
      <c r="Q2169" s="12"/>
      <c r="R2169" s="12"/>
      <c r="S2169" s="12"/>
      <c r="T2169" s="12"/>
    </row>
    <row r="2170">
      <c r="A2170" s="24">
        <v>43322.0</v>
      </c>
      <c r="B2170" s="34" t="s">
        <v>3133</v>
      </c>
      <c r="C2170" s="35" t="s">
        <v>3152</v>
      </c>
      <c r="D2170" s="36">
        <v>2.38</v>
      </c>
      <c r="E2170" s="34">
        <v>1.0</v>
      </c>
      <c r="F2170" s="36">
        <v>3.0</v>
      </c>
      <c r="G2170" s="11">
        <f t="shared" si="807"/>
        <v>-1</v>
      </c>
      <c r="H2170" s="11">
        <f t="shared" si="2"/>
        <v>240.7925</v>
      </c>
      <c r="I2170" s="11">
        <v>2.58</v>
      </c>
      <c r="J2170" s="34">
        <v>1.54</v>
      </c>
      <c r="K2170" s="11">
        <f t="shared" si="808"/>
        <v>-1</v>
      </c>
      <c r="L2170" s="11">
        <f t="shared" si="4"/>
        <v>223.826</v>
      </c>
      <c r="M2170" s="12"/>
      <c r="N2170" s="32"/>
      <c r="O2170" s="12"/>
      <c r="P2170" s="12"/>
      <c r="Q2170" s="12"/>
      <c r="R2170" s="12"/>
      <c r="S2170" s="12"/>
      <c r="T2170" s="12"/>
    </row>
    <row r="2171">
      <c r="A2171" s="24">
        <v>43322.0</v>
      </c>
      <c r="B2171" s="34" t="s">
        <v>3153</v>
      </c>
      <c r="C2171" s="35" t="s">
        <v>3154</v>
      </c>
      <c r="D2171" s="36">
        <v>15.0</v>
      </c>
      <c r="E2171" s="34">
        <v>1.0</v>
      </c>
      <c r="F2171" s="36">
        <v>4.0</v>
      </c>
      <c r="G2171" s="11">
        <f t="shared" si="807"/>
        <v>-1</v>
      </c>
      <c r="H2171" s="11">
        <f t="shared" si="2"/>
        <v>239.7925</v>
      </c>
      <c r="I2171" s="11">
        <v>16.91</v>
      </c>
      <c r="J2171" s="34">
        <v>3.8</v>
      </c>
      <c r="K2171" s="11">
        <f t="shared" si="808"/>
        <v>-1</v>
      </c>
      <c r="L2171" s="11">
        <f t="shared" si="4"/>
        <v>222.826</v>
      </c>
      <c r="M2171" s="12"/>
      <c r="N2171" s="32"/>
      <c r="O2171" s="12"/>
      <c r="P2171" s="12"/>
      <c r="Q2171" s="12"/>
      <c r="R2171" s="12"/>
      <c r="S2171" s="12"/>
      <c r="T2171" s="12"/>
    </row>
    <row r="2172">
      <c r="A2172" s="24">
        <v>43322.0</v>
      </c>
      <c r="B2172" s="34" t="s">
        <v>3155</v>
      </c>
      <c r="C2172" s="35" t="s">
        <v>3156</v>
      </c>
      <c r="D2172" s="36">
        <v>8.0</v>
      </c>
      <c r="E2172" s="34">
        <v>1.0</v>
      </c>
      <c r="F2172" s="36">
        <v>5.0</v>
      </c>
      <c r="G2172" s="11">
        <f t="shared" si="807"/>
        <v>-1</v>
      </c>
      <c r="H2172" s="11">
        <f t="shared" si="2"/>
        <v>238.7925</v>
      </c>
      <c r="I2172" s="11">
        <v>9.6</v>
      </c>
      <c r="J2172" s="34">
        <v>2.89</v>
      </c>
      <c r="K2172" s="11">
        <f t="shared" si="808"/>
        <v>-1</v>
      </c>
      <c r="L2172" s="11">
        <f t="shared" si="4"/>
        <v>221.826</v>
      </c>
      <c r="M2172" s="12"/>
      <c r="N2172" s="32"/>
      <c r="O2172" s="12"/>
      <c r="P2172" s="12"/>
      <c r="Q2172" s="12"/>
      <c r="R2172" s="12"/>
      <c r="S2172" s="12"/>
      <c r="T2172" s="12"/>
    </row>
    <row r="2173">
      <c r="A2173" s="24">
        <v>43322.0</v>
      </c>
      <c r="B2173" s="34" t="s">
        <v>3157</v>
      </c>
      <c r="C2173" s="35" t="s">
        <v>3158</v>
      </c>
      <c r="D2173" s="36">
        <v>7.5</v>
      </c>
      <c r="E2173" s="34">
        <v>1.0</v>
      </c>
      <c r="F2173" s="36">
        <v>1.0</v>
      </c>
      <c r="G2173" s="11">
        <f>((E2173/2)*(D2173-1))+((E2173/2)*((D2173-1)/4))</f>
        <v>4.0625</v>
      </c>
      <c r="H2173" s="11">
        <f t="shared" si="2"/>
        <v>242.855</v>
      </c>
      <c r="I2173" s="11">
        <v>8.8</v>
      </c>
      <c r="J2173" s="34">
        <v>2.54</v>
      </c>
      <c r="K2173" s="11">
        <f>((((E2173/2)*(I2173-1))+((E2173/2)*(J2173-1)))*0.95)</f>
        <v>4.4365</v>
      </c>
      <c r="L2173" s="11">
        <f t="shared" si="4"/>
        <v>226.2625</v>
      </c>
      <c r="M2173" s="12"/>
      <c r="N2173" s="32"/>
      <c r="O2173" s="12"/>
      <c r="P2173" s="12"/>
      <c r="Q2173" s="12"/>
      <c r="R2173" s="12"/>
      <c r="S2173" s="12"/>
      <c r="T2173" s="12"/>
    </row>
    <row r="2174">
      <c r="A2174" s="24">
        <v>43322.0</v>
      </c>
      <c r="B2174" s="34" t="s">
        <v>3157</v>
      </c>
      <c r="C2174" s="35" t="s">
        <v>3159</v>
      </c>
      <c r="D2174" s="36">
        <v>6.0</v>
      </c>
      <c r="E2174" s="34">
        <v>1.0</v>
      </c>
      <c r="F2174" s="36">
        <v>3.0</v>
      </c>
      <c r="G2174" s="11">
        <f>((E2174/2)*((D2174-1)/4))-(E2174/2)</f>
        <v>0.125</v>
      </c>
      <c r="H2174" s="11">
        <f t="shared" si="2"/>
        <v>242.98</v>
      </c>
      <c r="I2174" s="11">
        <v>7.71</v>
      </c>
      <c r="J2174" s="34">
        <v>2.1</v>
      </c>
      <c r="K2174" s="11">
        <f>((((E2174/2)*(J2174-1))*0.95)-(E2174/2))</f>
        <v>0.0225</v>
      </c>
      <c r="L2174" s="11">
        <f t="shared" si="4"/>
        <v>226.285</v>
      </c>
      <c r="M2174" s="12"/>
      <c r="N2174" s="32"/>
      <c r="O2174" s="12"/>
      <c r="P2174" s="12"/>
      <c r="Q2174" s="12"/>
      <c r="R2174" s="12"/>
      <c r="S2174" s="12"/>
      <c r="T2174" s="12"/>
    </row>
    <row r="2175">
      <c r="A2175" s="24">
        <v>43322.0</v>
      </c>
      <c r="B2175" s="34" t="s">
        <v>3160</v>
      </c>
      <c r="C2175" s="35" t="s">
        <v>3161</v>
      </c>
      <c r="D2175" s="36">
        <v>3.0</v>
      </c>
      <c r="E2175" s="34">
        <v>1.0</v>
      </c>
      <c r="F2175" s="36">
        <v>5.0</v>
      </c>
      <c r="G2175" s="11">
        <f t="shared" ref="G2175:G2176" si="809">-E2175</f>
        <v>-1</v>
      </c>
      <c r="H2175" s="11">
        <f t="shared" si="2"/>
        <v>241.98</v>
      </c>
      <c r="I2175" s="11">
        <v>2.98</v>
      </c>
      <c r="J2175" s="34">
        <v>1.38</v>
      </c>
      <c r="K2175" s="11">
        <f t="shared" ref="K2175:K2176" si="810">-E2175</f>
        <v>-1</v>
      </c>
      <c r="L2175" s="11">
        <f t="shared" si="4"/>
        <v>225.285</v>
      </c>
      <c r="M2175" s="12"/>
      <c r="N2175" s="32"/>
      <c r="O2175" s="12"/>
      <c r="P2175" s="12"/>
      <c r="Q2175" s="12"/>
      <c r="R2175" s="12"/>
      <c r="S2175" s="12"/>
      <c r="T2175" s="12"/>
    </row>
    <row r="2176">
      <c r="A2176" s="24">
        <v>43322.0</v>
      </c>
      <c r="B2176" s="34" t="s">
        <v>3137</v>
      </c>
      <c r="C2176" s="35" t="s">
        <v>3162</v>
      </c>
      <c r="D2176" s="36">
        <v>6.5</v>
      </c>
      <c r="E2176" s="34">
        <v>1.0</v>
      </c>
      <c r="F2176" s="36">
        <v>7.0</v>
      </c>
      <c r="G2176" s="11">
        <f t="shared" si="809"/>
        <v>-1</v>
      </c>
      <c r="H2176" s="11">
        <f t="shared" si="2"/>
        <v>240.98</v>
      </c>
      <c r="I2176" s="11">
        <v>8.97</v>
      </c>
      <c r="J2176" s="34">
        <v>3.76</v>
      </c>
      <c r="K2176" s="11">
        <f t="shared" si="810"/>
        <v>-1</v>
      </c>
      <c r="L2176" s="11">
        <f t="shared" si="4"/>
        <v>224.285</v>
      </c>
      <c r="M2176" s="12"/>
      <c r="N2176" s="32"/>
      <c r="O2176" s="12"/>
      <c r="P2176" s="12"/>
      <c r="Q2176" s="12"/>
      <c r="R2176" s="12"/>
      <c r="S2176" s="12"/>
      <c r="T2176" s="12"/>
    </row>
    <row r="2177">
      <c r="A2177" s="24">
        <v>43322.0</v>
      </c>
      <c r="B2177" s="34" t="s">
        <v>3163</v>
      </c>
      <c r="C2177" s="35" t="s">
        <v>3164</v>
      </c>
      <c r="D2177" s="36">
        <v>6.5</v>
      </c>
      <c r="E2177" s="34">
        <v>1.0</v>
      </c>
      <c r="F2177" s="36">
        <v>2.0</v>
      </c>
      <c r="G2177" s="11">
        <f>((E2177/2)*((D2177-1)/4))-(E2177/2)</f>
        <v>0.1875</v>
      </c>
      <c r="H2177" s="11">
        <f t="shared" si="2"/>
        <v>241.1675</v>
      </c>
      <c r="I2177" s="11">
        <v>7.41</v>
      </c>
      <c r="J2177" s="34">
        <v>3.2</v>
      </c>
      <c r="K2177" s="11">
        <f>((((E2177/2)*(J2177-1))*0.95)-(E2177/2))</f>
        <v>0.545</v>
      </c>
      <c r="L2177" s="11">
        <f t="shared" si="4"/>
        <v>224.83</v>
      </c>
      <c r="M2177" s="12"/>
      <c r="N2177" s="32"/>
      <c r="O2177" s="12"/>
      <c r="P2177" s="12"/>
      <c r="Q2177" s="12"/>
      <c r="R2177" s="12"/>
      <c r="S2177" s="12"/>
      <c r="T2177" s="12"/>
    </row>
    <row r="2178">
      <c r="A2178" s="24">
        <v>43322.0</v>
      </c>
      <c r="B2178" s="34" t="s">
        <v>3165</v>
      </c>
      <c r="C2178" s="35" t="s">
        <v>3166</v>
      </c>
      <c r="D2178" s="36">
        <v>12.0</v>
      </c>
      <c r="E2178" s="34">
        <v>1.0</v>
      </c>
      <c r="F2178" s="36">
        <v>4.0</v>
      </c>
      <c r="G2178" s="11">
        <f t="shared" ref="G2178:G2179" si="811">-E2178</f>
        <v>-1</v>
      </c>
      <c r="H2178" s="11">
        <f t="shared" si="2"/>
        <v>240.1675</v>
      </c>
      <c r="I2178" s="11">
        <v>12.85</v>
      </c>
      <c r="J2178" s="34">
        <v>3.35</v>
      </c>
      <c r="K2178" s="11">
        <f t="shared" ref="K2178:K2179" si="812">-E2178</f>
        <v>-1</v>
      </c>
      <c r="L2178" s="11">
        <f t="shared" si="4"/>
        <v>223.83</v>
      </c>
      <c r="M2178" s="12"/>
      <c r="N2178" s="32"/>
      <c r="O2178" s="12"/>
      <c r="P2178" s="12"/>
      <c r="Q2178" s="12"/>
      <c r="R2178" s="12"/>
      <c r="S2178" s="12"/>
      <c r="T2178" s="12"/>
    </row>
    <row r="2179">
      <c r="A2179" s="24">
        <v>43322.0</v>
      </c>
      <c r="B2179" s="34" t="s">
        <v>3167</v>
      </c>
      <c r="C2179" s="35" t="s">
        <v>3168</v>
      </c>
      <c r="D2179" s="36">
        <v>13.0</v>
      </c>
      <c r="E2179" s="34">
        <v>1.0</v>
      </c>
      <c r="F2179" s="36">
        <v>10.0</v>
      </c>
      <c r="G2179" s="11">
        <f t="shared" si="811"/>
        <v>-1</v>
      </c>
      <c r="H2179" s="11">
        <f t="shared" si="2"/>
        <v>239.1675</v>
      </c>
      <c r="I2179" s="11">
        <v>38.0</v>
      </c>
      <c r="J2179" s="34">
        <v>8.8</v>
      </c>
      <c r="K2179" s="11">
        <f t="shared" si="812"/>
        <v>-1</v>
      </c>
      <c r="L2179" s="11">
        <f t="shared" si="4"/>
        <v>222.83</v>
      </c>
      <c r="M2179" s="12"/>
      <c r="N2179" s="32"/>
      <c r="O2179" s="12"/>
      <c r="P2179" s="12"/>
      <c r="Q2179" s="12"/>
      <c r="R2179" s="12"/>
      <c r="S2179" s="12"/>
      <c r="T2179" s="12"/>
    </row>
    <row r="2180">
      <c r="A2180" s="24">
        <v>43323.0</v>
      </c>
      <c r="B2180" s="34" t="s">
        <v>3169</v>
      </c>
      <c r="C2180" s="35" t="s">
        <v>3170</v>
      </c>
      <c r="D2180" s="36">
        <v>5.5</v>
      </c>
      <c r="E2180" s="34">
        <v>1.0</v>
      </c>
      <c r="F2180" s="36">
        <v>1.0</v>
      </c>
      <c r="G2180" s="11">
        <f>((E2180/2)*(D2180-1))+((E2180/2)*((D2180-1)/4))</f>
        <v>2.8125</v>
      </c>
      <c r="H2180" s="11">
        <f t="shared" si="2"/>
        <v>241.98</v>
      </c>
      <c r="I2180" s="11">
        <v>3.94</v>
      </c>
      <c r="J2180" s="34">
        <v>2.12</v>
      </c>
      <c r="K2180" s="11">
        <f>((((E2180/2)*(I2180-1))+((E2180/2)*(J2180-1)))*0.95)</f>
        <v>1.9285</v>
      </c>
      <c r="L2180" s="11">
        <f t="shared" si="4"/>
        <v>224.7585</v>
      </c>
      <c r="M2180" s="12"/>
      <c r="N2180" s="32"/>
      <c r="O2180" s="12"/>
      <c r="P2180" s="12"/>
      <c r="Q2180" s="12"/>
      <c r="R2180" s="12"/>
      <c r="S2180" s="12"/>
      <c r="T2180" s="12"/>
    </row>
    <row r="2181">
      <c r="A2181" s="24">
        <v>43323.0</v>
      </c>
      <c r="B2181" s="34" t="s">
        <v>3169</v>
      </c>
      <c r="C2181" s="35" t="s">
        <v>3171</v>
      </c>
      <c r="D2181" s="36">
        <v>12.0</v>
      </c>
      <c r="E2181" s="34">
        <v>1.0</v>
      </c>
      <c r="F2181" s="36">
        <v>4.0</v>
      </c>
      <c r="G2181" s="11">
        <f>-E2181</f>
        <v>-1</v>
      </c>
      <c r="H2181" s="11">
        <f t="shared" si="2"/>
        <v>240.98</v>
      </c>
      <c r="I2181" s="11">
        <v>12.5</v>
      </c>
      <c r="J2181" s="34">
        <v>5.4</v>
      </c>
      <c r="K2181" s="11">
        <f>-E2181</f>
        <v>-1</v>
      </c>
      <c r="L2181" s="11">
        <f t="shared" si="4"/>
        <v>223.7585</v>
      </c>
      <c r="M2181" s="12"/>
      <c r="N2181" s="32"/>
      <c r="O2181" s="12"/>
      <c r="P2181" s="12"/>
      <c r="Q2181" s="12"/>
      <c r="R2181" s="12"/>
      <c r="S2181" s="12"/>
      <c r="T2181" s="12"/>
    </row>
    <row r="2182">
      <c r="A2182" s="24">
        <v>43323.0</v>
      </c>
      <c r="B2182" s="34" t="s">
        <v>3172</v>
      </c>
      <c r="C2182" s="35" t="s">
        <v>3173</v>
      </c>
      <c r="D2182" s="36">
        <v>5.5</v>
      </c>
      <c r="E2182" s="34">
        <v>1.0</v>
      </c>
      <c r="F2182" s="36">
        <v>1.0</v>
      </c>
      <c r="G2182" s="11">
        <f>((E2182/2)*(D2182-1))+((E2182/2)*((D2182-1)/4))</f>
        <v>2.8125</v>
      </c>
      <c r="H2182" s="11">
        <f t="shared" si="2"/>
        <v>243.7925</v>
      </c>
      <c r="I2182" s="11">
        <v>6.15</v>
      </c>
      <c r="J2182" s="34">
        <v>2.45</v>
      </c>
      <c r="K2182" s="11">
        <f>((((E2182/2)*(I2182-1))+((E2182/2)*(J2182-1)))*0.95)</f>
        <v>3.135</v>
      </c>
      <c r="L2182" s="11">
        <f t="shared" si="4"/>
        <v>226.8935</v>
      </c>
      <c r="M2182" s="12"/>
      <c r="N2182" s="32"/>
      <c r="O2182" s="12"/>
      <c r="P2182" s="12"/>
      <c r="Q2182" s="12"/>
      <c r="R2182" s="12"/>
      <c r="S2182" s="12"/>
      <c r="T2182" s="12"/>
    </row>
    <row r="2183">
      <c r="A2183" s="24">
        <v>43323.0</v>
      </c>
      <c r="B2183" s="34" t="s">
        <v>3174</v>
      </c>
      <c r="C2183" s="35" t="s">
        <v>3175</v>
      </c>
      <c r="D2183" s="36">
        <v>4.33</v>
      </c>
      <c r="E2183" s="34">
        <v>1.0</v>
      </c>
      <c r="F2183" s="36">
        <v>4.0</v>
      </c>
      <c r="G2183" s="11">
        <f t="shared" ref="G2183:G2184" si="813">-E2183</f>
        <v>-1</v>
      </c>
      <c r="H2183" s="11">
        <f t="shared" si="2"/>
        <v>242.7925</v>
      </c>
      <c r="I2183" s="11">
        <v>5.7</v>
      </c>
      <c r="J2183" s="34">
        <v>2.18</v>
      </c>
      <c r="K2183" s="11">
        <f t="shared" ref="K2183:K2184" si="814">-E2183</f>
        <v>-1</v>
      </c>
      <c r="L2183" s="11">
        <f t="shared" si="4"/>
        <v>225.8935</v>
      </c>
      <c r="M2183" s="12"/>
      <c r="N2183" s="32"/>
      <c r="O2183" s="12"/>
      <c r="P2183" s="12"/>
      <c r="Q2183" s="12"/>
      <c r="R2183" s="12"/>
      <c r="S2183" s="12"/>
      <c r="T2183" s="12"/>
    </row>
    <row r="2184">
      <c r="A2184" s="24">
        <v>43323.0</v>
      </c>
      <c r="B2184" s="34" t="s">
        <v>3176</v>
      </c>
      <c r="C2184" s="35" t="s">
        <v>3177</v>
      </c>
      <c r="D2184" s="36">
        <v>7.5</v>
      </c>
      <c r="E2184" s="34">
        <v>1.0</v>
      </c>
      <c r="F2184" s="36">
        <v>8.0</v>
      </c>
      <c r="G2184" s="11">
        <f t="shared" si="813"/>
        <v>-1</v>
      </c>
      <c r="H2184" s="11">
        <f t="shared" si="2"/>
        <v>241.7925</v>
      </c>
      <c r="I2184" s="11">
        <v>6.2</v>
      </c>
      <c r="J2184" s="34">
        <v>2.0</v>
      </c>
      <c r="K2184" s="11">
        <f t="shared" si="814"/>
        <v>-1</v>
      </c>
      <c r="L2184" s="11">
        <f t="shared" si="4"/>
        <v>224.8935</v>
      </c>
      <c r="M2184" s="12"/>
      <c r="N2184" s="32"/>
      <c r="O2184" s="12"/>
      <c r="P2184" s="12"/>
      <c r="Q2184" s="12"/>
      <c r="R2184" s="12"/>
      <c r="S2184" s="12"/>
      <c r="T2184" s="12"/>
    </row>
    <row r="2185">
      <c r="A2185" s="24">
        <v>43323.0</v>
      </c>
      <c r="B2185" s="34" t="s">
        <v>3178</v>
      </c>
      <c r="C2185" s="35" t="s">
        <v>3179</v>
      </c>
      <c r="D2185" s="36">
        <v>12.0</v>
      </c>
      <c r="E2185" s="34">
        <v>1.0</v>
      </c>
      <c r="F2185" s="36">
        <v>3.0</v>
      </c>
      <c r="G2185" s="11">
        <f>((E2185/2)*((D2185-1)/4))-(E2185/2)</f>
        <v>0.875</v>
      </c>
      <c r="H2185" s="11">
        <f t="shared" si="2"/>
        <v>242.6675</v>
      </c>
      <c r="I2185" s="11">
        <v>11.24</v>
      </c>
      <c r="J2185" s="34">
        <v>3.4</v>
      </c>
      <c r="K2185" s="11">
        <f>((((E2185/2)*(J2185-1))*0.95)-(E2185/2))</f>
        <v>0.64</v>
      </c>
      <c r="L2185" s="11">
        <f t="shared" si="4"/>
        <v>225.5335</v>
      </c>
      <c r="M2185" s="12"/>
      <c r="N2185" s="32"/>
      <c r="O2185" s="12"/>
      <c r="P2185" s="12"/>
      <c r="Q2185" s="12"/>
      <c r="R2185" s="12"/>
      <c r="S2185" s="12"/>
      <c r="T2185" s="12"/>
    </row>
    <row r="2186">
      <c r="A2186" s="24">
        <v>43323.0</v>
      </c>
      <c r="B2186" s="34" t="s">
        <v>3180</v>
      </c>
      <c r="C2186" s="35" t="s">
        <v>3181</v>
      </c>
      <c r="D2186" s="36">
        <v>4.5</v>
      </c>
      <c r="E2186" s="34">
        <v>1.0</v>
      </c>
      <c r="F2186" s="36">
        <v>3.0</v>
      </c>
      <c r="G2186" s="11">
        <f t="shared" ref="G2186:G2188" si="815">-E2186</f>
        <v>-1</v>
      </c>
      <c r="H2186" s="11">
        <f t="shared" si="2"/>
        <v>241.6675</v>
      </c>
      <c r="I2186" s="11">
        <v>3.61</v>
      </c>
      <c r="J2186" s="34">
        <v>1.38</v>
      </c>
      <c r="K2186" s="11">
        <f t="shared" ref="K2186:K2188" si="816">-E2186</f>
        <v>-1</v>
      </c>
      <c r="L2186" s="11">
        <f t="shared" si="4"/>
        <v>224.5335</v>
      </c>
      <c r="M2186" s="12"/>
      <c r="N2186" s="32"/>
      <c r="O2186" s="12"/>
      <c r="P2186" s="12"/>
      <c r="Q2186" s="12"/>
      <c r="R2186" s="12"/>
      <c r="S2186" s="12"/>
      <c r="T2186" s="12"/>
    </row>
    <row r="2187">
      <c r="A2187" s="24">
        <v>43323.0</v>
      </c>
      <c r="B2187" s="34" t="s">
        <v>3182</v>
      </c>
      <c r="C2187" s="35" t="s">
        <v>3183</v>
      </c>
      <c r="D2187" s="36">
        <v>4.0</v>
      </c>
      <c r="E2187" s="34">
        <v>1.0</v>
      </c>
      <c r="F2187" s="36">
        <v>2.0</v>
      </c>
      <c r="G2187" s="11">
        <f t="shared" si="815"/>
        <v>-1</v>
      </c>
      <c r="H2187" s="11">
        <f t="shared" si="2"/>
        <v>240.6675</v>
      </c>
      <c r="I2187" s="11">
        <v>2.8</v>
      </c>
      <c r="J2187" s="34">
        <v>1.43</v>
      </c>
      <c r="K2187" s="11">
        <f t="shared" si="816"/>
        <v>-1</v>
      </c>
      <c r="L2187" s="11">
        <f t="shared" si="4"/>
        <v>223.5335</v>
      </c>
      <c r="M2187" s="12"/>
      <c r="N2187" s="32"/>
      <c r="O2187" s="12"/>
      <c r="P2187" s="12"/>
      <c r="Q2187" s="12"/>
      <c r="R2187" s="12"/>
      <c r="S2187" s="12"/>
      <c r="T2187" s="12"/>
    </row>
    <row r="2188">
      <c r="A2188" s="24">
        <v>43323.0</v>
      </c>
      <c r="B2188" s="34" t="s">
        <v>3182</v>
      </c>
      <c r="C2188" s="35" t="s">
        <v>3184</v>
      </c>
      <c r="D2188" s="36">
        <v>6.0</v>
      </c>
      <c r="E2188" s="34">
        <v>1.0</v>
      </c>
      <c r="F2188" s="36">
        <v>6.0</v>
      </c>
      <c r="G2188" s="11">
        <f t="shared" si="815"/>
        <v>-1</v>
      </c>
      <c r="H2188" s="11">
        <f t="shared" si="2"/>
        <v>239.6675</v>
      </c>
      <c r="I2188" s="11">
        <v>11.35</v>
      </c>
      <c r="J2188" s="34">
        <v>3.37</v>
      </c>
      <c r="K2188" s="11">
        <f t="shared" si="816"/>
        <v>-1</v>
      </c>
      <c r="L2188" s="11">
        <f t="shared" si="4"/>
        <v>222.5335</v>
      </c>
      <c r="M2188" s="12"/>
      <c r="N2188" s="32"/>
      <c r="O2188" s="12"/>
      <c r="P2188" s="12"/>
      <c r="Q2188" s="12"/>
      <c r="R2188" s="12"/>
      <c r="S2188" s="12"/>
      <c r="T2188" s="12"/>
    </row>
    <row r="2189">
      <c r="A2189" s="24">
        <v>43323.0</v>
      </c>
      <c r="B2189" s="34" t="s">
        <v>3185</v>
      </c>
      <c r="C2189" s="35" t="s">
        <v>3186</v>
      </c>
      <c r="D2189" s="36">
        <v>5.5</v>
      </c>
      <c r="E2189" s="34">
        <v>1.0</v>
      </c>
      <c r="F2189" s="36">
        <v>1.0</v>
      </c>
      <c r="G2189" s="11">
        <f>((E2189/2)*(D2189-1))+((E2189/2)*((D2189-1)/4))</f>
        <v>2.8125</v>
      </c>
      <c r="H2189" s="11">
        <f t="shared" si="2"/>
        <v>242.48</v>
      </c>
      <c r="I2189" s="11">
        <v>4.0</v>
      </c>
      <c r="J2189" s="34">
        <v>1.76</v>
      </c>
      <c r="K2189" s="11">
        <f>((((E2189/2)*(I2189-1))+((E2189/2)*(J2189-1)))*0.95)</f>
        <v>1.786</v>
      </c>
      <c r="L2189" s="11">
        <f t="shared" si="4"/>
        <v>224.3195</v>
      </c>
      <c r="M2189" s="12"/>
      <c r="N2189" s="32"/>
      <c r="O2189" s="12"/>
      <c r="P2189" s="12"/>
      <c r="Q2189" s="12"/>
      <c r="R2189" s="12"/>
      <c r="S2189" s="12"/>
      <c r="T2189" s="12"/>
    </row>
    <row r="2190">
      <c r="A2190" s="24">
        <v>43323.0</v>
      </c>
      <c r="B2190" s="34" t="s">
        <v>3187</v>
      </c>
      <c r="C2190" s="35" t="s">
        <v>3188</v>
      </c>
      <c r="D2190" s="36">
        <v>4.5</v>
      </c>
      <c r="E2190" s="34">
        <v>1.0</v>
      </c>
      <c r="F2190" s="36">
        <v>3.0</v>
      </c>
      <c r="G2190" s="11">
        <f t="shared" ref="G2190:G2191" si="817">-E2190</f>
        <v>-1</v>
      </c>
      <c r="H2190" s="11">
        <f t="shared" si="2"/>
        <v>241.48</v>
      </c>
      <c r="I2190" s="11">
        <v>5.1</v>
      </c>
      <c r="J2190" s="34">
        <v>2.02</v>
      </c>
      <c r="K2190" s="11">
        <f t="shared" ref="K2190:K2191" si="818">-E2190</f>
        <v>-1</v>
      </c>
      <c r="L2190" s="11">
        <f t="shared" si="4"/>
        <v>223.3195</v>
      </c>
      <c r="M2190" s="12"/>
      <c r="N2190" s="32"/>
      <c r="O2190" s="12"/>
      <c r="P2190" s="12"/>
      <c r="Q2190" s="12"/>
      <c r="R2190" s="12"/>
      <c r="S2190" s="12"/>
      <c r="T2190" s="12"/>
    </row>
    <row r="2191">
      <c r="A2191" s="24">
        <v>43323.0</v>
      </c>
      <c r="B2191" s="34" t="s">
        <v>3189</v>
      </c>
      <c r="C2191" s="35" t="s">
        <v>3190</v>
      </c>
      <c r="D2191" s="36">
        <v>5.5</v>
      </c>
      <c r="E2191" s="34">
        <v>1.0</v>
      </c>
      <c r="F2191" s="36">
        <v>5.0</v>
      </c>
      <c r="G2191" s="11">
        <f t="shared" si="817"/>
        <v>-1</v>
      </c>
      <c r="H2191" s="11">
        <f t="shared" si="2"/>
        <v>240.48</v>
      </c>
      <c r="I2191" s="11">
        <v>4.19</v>
      </c>
      <c r="J2191" s="34">
        <v>1.74</v>
      </c>
      <c r="K2191" s="11">
        <f t="shared" si="818"/>
        <v>-1</v>
      </c>
      <c r="L2191" s="11">
        <f t="shared" si="4"/>
        <v>222.3195</v>
      </c>
      <c r="M2191" s="12"/>
      <c r="N2191" s="32"/>
      <c r="O2191" s="12"/>
      <c r="P2191" s="12"/>
      <c r="Q2191" s="12"/>
      <c r="R2191" s="12"/>
      <c r="S2191" s="12"/>
      <c r="T2191" s="12"/>
    </row>
    <row r="2192">
      <c r="A2192" s="24">
        <v>43323.0</v>
      </c>
      <c r="B2192" s="34" t="s">
        <v>3191</v>
      </c>
      <c r="C2192" s="35" t="s">
        <v>3192</v>
      </c>
      <c r="D2192" s="36">
        <v>4.0</v>
      </c>
      <c r="E2192" s="34">
        <v>1.0</v>
      </c>
      <c r="F2192" s="36">
        <v>1.0</v>
      </c>
      <c r="G2192" s="11">
        <f>E2192*(D2192-1)</f>
        <v>3</v>
      </c>
      <c r="H2192" s="11">
        <f t="shared" si="2"/>
        <v>243.48</v>
      </c>
      <c r="I2192" s="11">
        <v>2.64</v>
      </c>
      <c r="J2192" s="34">
        <v>1.42</v>
      </c>
      <c r="K2192" s="11">
        <f>E2192*(I2192-1)*0.95</f>
        <v>1.558</v>
      </c>
      <c r="L2192" s="11">
        <f t="shared" si="4"/>
        <v>223.8775</v>
      </c>
      <c r="M2192" s="12"/>
      <c r="N2192" s="32"/>
      <c r="O2192" s="12"/>
      <c r="P2192" s="12"/>
      <c r="Q2192" s="12"/>
      <c r="R2192" s="12"/>
      <c r="S2192" s="12"/>
      <c r="T2192" s="12"/>
    </row>
    <row r="2193">
      <c r="A2193" s="24">
        <v>43325.0</v>
      </c>
      <c r="B2193" s="34" t="s">
        <v>3193</v>
      </c>
      <c r="C2193" s="35" t="s">
        <v>3194</v>
      </c>
      <c r="D2193" s="36">
        <v>9.5</v>
      </c>
      <c r="E2193" s="34">
        <v>1.0</v>
      </c>
      <c r="F2193" s="36">
        <v>2.0</v>
      </c>
      <c r="G2193" s="11">
        <f>((E2193/2)*((D2193-1)/4))-(E2193/2)</f>
        <v>0.5625</v>
      </c>
      <c r="H2193" s="11">
        <f t="shared" si="2"/>
        <v>244.0425</v>
      </c>
      <c r="I2193" s="11">
        <v>14.71</v>
      </c>
      <c r="J2193" s="34">
        <v>3.6</v>
      </c>
      <c r="K2193" s="11">
        <f>((((E2193/2)*(J2193-1))*0.95)-(E2193/2))</f>
        <v>0.735</v>
      </c>
      <c r="L2193" s="11">
        <f t="shared" si="4"/>
        <v>224.6125</v>
      </c>
      <c r="M2193" s="12"/>
      <c r="N2193" s="32"/>
      <c r="O2193" s="12"/>
      <c r="P2193" s="12"/>
      <c r="Q2193" s="12"/>
      <c r="R2193" s="12"/>
      <c r="S2193" s="12"/>
      <c r="T2193" s="12"/>
    </row>
    <row r="2194">
      <c r="A2194" s="24">
        <v>43325.0</v>
      </c>
      <c r="B2194" s="34" t="s">
        <v>3195</v>
      </c>
      <c r="C2194" s="35" t="s">
        <v>3196</v>
      </c>
      <c r="D2194" s="36">
        <v>3.5</v>
      </c>
      <c r="E2194" s="34">
        <v>1.0</v>
      </c>
      <c r="F2194" s="36">
        <v>2.0</v>
      </c>
      <c r="G2194" s="11">
        <f t="shared" ref="G2194:G2198" si="819">-E2194</f>
        <v>-1</v>
      </c>
      <c r="H2194" s="11">
        <f t="shared" si="2"/>
        <v>243.0425</v>
      </c>
      <c r="I2194" s="11">
        <v>4.24</v>
      </c>
      <c r="J2194" s="34">
        <v>1.73</v>
      </c>
      <c r="K2194" s="11">
        <f t="shared" ref="K2194:K2198" si="820">-E2194</f>
        <v>-1</v>
      </c>
      <c r="L2194" s="11">
        <f t="shared" si="4"/>
        <v>223.6125</v>
      </c>
      <c r="M2194" s="12"/>
      <c r="N2194" s="32"/>
      <c r="O2194" s="12"/>
      <c r="P2194" s="12"/>
      <c r="Q2194" s="12"/>
      <c r="R2194" s="12"/>
      <c r="S2194" s="12"/>
      <c r="T2194" s="12"/>
    </row>
    <row r="2195">
      <c r="A2195" s="24">
        <v>43325.0</v>
      </c>
      <c r="B2195" s="34" t="s">
        <v>3197</v>
      </c>
      <c r="C2195" s="35" t="s">
        <v>3198</v>
      </c>
      <c r="D2195" s="36">
        <v>6.5</v>
      </c>
      <c r="E2195" s="34">
        <v>1.0</v>
      </c>
      <c r="F2195" s="36">
        <v>7.0</v>
      </c>
      <c r="G2195" s="11">
        <f t="shared" si="819"/>
        <v>-1</v>
      </c>
      <c r="H2195" s="11">
        <f t="shared" si="2"/>
        <v>242.0425</v>
      </c>
      <c r="I2195" s="11">
        <v>12.07</v>
      </c>
      <c r="J2195" s="34">
        <v>4.4</v>
      </c>
      <c r="K2195" s="11">
        <f t="shared" si="820"/>
        <v>-1</v>
      </c>
      <c r="L2195" s="11">
        <f t="shared" si="4"/>
        <v>222.6125</v>
      </c>
      <c r="M2195" s="12"/>
      <c r="N2195" s="32"/>
      <c r="O2195" s="12"/>
      <c r="P2195" s="12"/>
      <c r="Q2195" s="12"/>
      <c r="R2195" s="12"/>
      <c r="S2195" s="12"/>
      <c r="T2195" s="12"/>
    </row>
    <row r="2196">
      <c r="A2196" s="24">
        <v>43325.0</v>
      </c>
      <c r="B2196" s="34" t="s">
        <v>3199</v>
      </c>
      <c r="C2196" s="35" t="s">
        <v>3200</v>
      </c>
      <c r="D2196" s="36">
        <v>13.0</v>
      </c>
      <c r="E2196" s="34">
        <v>1.0</v>
      </c>
      <c r="F2196" s="36">
        <v>4.0</v>
      </c>
      <c r="G2196" s="11">
        <f t="shared" si="819"/>
        <v>-1</v>
      </c>
      <c r="H2196" s="11">
        <f t="shared" si="2"/>
        <v>241.0425</v>
      </c>
      <c r="I2196" s="11">
        <v>7.76</v>
      </c>
      <c r="J2196" s="34">
        <v>2.42</v>
      </c>
      <c r="K2196" s="11">
        <f t="shared" si="820"/>
        <v>-1</v>
      </c>
      <c r="L2196" s="11">
        <f t="shared" si="4"/>
        <v>221.6125</v>
      </c>
      <c r="M2196" s="12"/>
      <c r="N2196" s="32"/>
      <c r="O2196" s="12"/>
      <c r="P2196" s="12"/>
      <c r="Q2196" s="12"/>
      <c r="R2196" s="12"/>
      <c r="S2196" s="12"/>
      <c r="T2196" s="12"/>
    </row>
    <row r="2197">
      <c r="A2197" s="24">
        <v>43325.0</v>
      </c>
      <c r="B2197" s="34" t="s">
        <v>3201</v>
      </c>
      <c r="C2197" s="35" t="s">
        <v>3202</v>
      </c>
      <c r="D2197" s="36">
        <v>3.25</v>
      </c>
      <c r="E2197" s="34">
        <v>1.0</v>
      </c>
      <c r="F2197" s="36">
        <v>3.0</v>
      </c>
      <c r="G2197" s="11">
        <f t="shared" si="819"/>
        <v>-1</v>
      </c>
      <c r="H2197" s="11">
        <f t="shared" si="2"/>
        <v>240.0425</v>
      </c>
      <c r="I2197" s="11">
        <v>2.51</v>
      </c>
      <c r="J2197" s="34">
        <v>1.52</v>
      </c>
      <c r="K2197" s="11">
        <f t="shared" si="820"/>
        <v>-1</v>
      </c>
      <c r="L2197" s="11">
        <f t="shared" si="4"/>
        <v>220.6125</v>
      </c>
      <c r="M2197" s="12"/>
      <c r="N2197" s="32"/>
      <c r="O2197" s="12"/>
      <c r="P2197" s="12"/>
      <c r="Q2197" s="12"/>
      <c r="R2197" s="12"/>
      <c r="S2197" s="12"/>
      <c r="T2197" s="12"/>
    </row>
    <row r="2198">
      <c r="A2198" s="24">
        <v>43325.0</v>
      </c>
      <c r="B2198" s="34" t="s">
        <v>3203</v>
      </c>
      <c r="C2198" s="35" t="s">
        <v>3204</v>
      </c>
      <c r="D2198" s="36">
        <v>4.0</v>
      </c>
      <c r="E2198" s="34">
        <v>1.0</v>
      </c>
      <c r="F2198" s="36">
        <v>2.0</v>
      </c>
      <c r="G2198" s="11">
        <f t="shared" si="819"/>
        <v>-1</v>
      </c>
      <c r="H2198" s="11">
        <f t="shared" si="2"/>
        <v>239.0425</v>
      </c>
      <c r="I2198" s="11">
        <v>6.26</v>
      </c>
      <c r="J2198" s="34">
        <v>2.43</v>
      </c>
      <c r="K2198" s="11">
        <f t="shared" si="820"/>
        <v>-1</v>
      </c>
      <c r="L2198" s="11">
        <f t="shared" si="4"/>
        <v>219.6125</v>
      </c>
      <c r="M2198" s="12"/>
      <c r="N2198" s="32"/>
      <c r="O2198" s="12"/>
      <c r="P2198" s="12"/>
      <c r="Q2198" s="12"/>
      <c r="R2198" s="12"/>
      <c r="S2198" s="12"/>
      <c r="T2198" s="12"/>
    </row>
    <row r="2199">
      <c r="A2199" s="24">
        <v>43325.0</v>
      </c>
      <c r="B2199" s="34" t="s">
        <v>3205</v>
      </c>
      <c r="C2199" s="35" t="s">
        <v>3206</v>
      </c>
      <c r="D2199" s="36">
        <v>5.5</v>
      </c>
      <c r="E2199" s="34">
        <v>1.0</v>
      </c>
      <c r="F2199" s="36">
        <v>1.0</v>
      </c>
      <c r="G2199" s="11">
        <f>((E2199/2)*(D2199-1))+((E2199/2)*((D2199-1)/4))</f>
        <v>2.8125</v>
      </c>
      <c r="H2199" s="11">
        <f t="shared" si="2"/>
        <v>241.855</v>
      </c>
      <c r="I2199" s="11">
        <v>4.6</v>
      </c>
      <c r="J2199" s="34">
        <v>1.81</v>
      </c>
      <c r="K2199" s="11">
        <f>((((E2199/2)*(I2199-1))+((E2199/2)*(J2199-1)))*0.95)</f>
        <v>2.09475</v>
      </c>
      <c r="L2199" s="11">
        <f t="shared" si="4"/>
        <v>221.70725</v>
      </c>
      <c r="M2199" s="12"/>
      <c r="N2199" s="32"/>
      <c r="O2199" s="12"/>
      <c r="P2199" s="12"/>
      <c r="Q2199" s="12"/>
      <c r="R2199" s="12"/>
      <c r="S2199" s="12"/>
      <c r="T2199" s="12"/>
    </row>
    <row r="2200">
      <c r="A2200" s="24">
        <v>43325.0</v>
      </c>
      <c r="B2200" s="34" t="s">
        <v>3205</v>
      </c>
      <c r="C2200" s="35" t="s">
        <v>3207</v>
      </c>
      <c r="D2200" s="36">
        <v>11.0</v>
      </c>
      <c r="E2200" s="34">
        <v>1.0</v>
      </c>
      <c r="F2200" s="36">
        <v>8.0</v>
      </c>
      <c r="G2200" s="11">
        <f>-E2200</f>
        <v>-1</v>
      </c>
      <c r="H2200" s="11">
        <f t="shared" si="2"/>
        <v>240.855</v>
      </c>
      <c r="I2200" s="11">
        <v>15.5</v>
      </c>
      <c r="J2200" s="34">
        <v>4.5</v>
      </c>
      <c r="K2200" s="11">
        <f>-E2200</f>
        <v>-1</v>
      </c>
      <c r="L2200" s="11">
        <f t="shared" si="4"/>
        <v>220.70725</v>
      </c>
      <c r="M2200" s="12"/>
      <c r="N2200" s="32"/>
      <c r="O2200" s="12"/>
      <c r="P2200" s="12"/>
      <c r="Q2200" s="12"/>
      <c r="R2200" s="12"/>
      <c r="S2200" s="12"/>
      <c r="T2200" s="12"/>
    </row>
    <row r="2201">
      <c r="A2201" s="24">
        <v>43325.0</v>
      </c>
      <c r="B2201" s="34" t="s">
        <v>3208</v>
      </c>
      <c r="C2201" s="35" t="s">
        <v>3209</v>
      </c>
      <c r="D2201" s="36">
        <v>5.0</v>
      </c>
      <c r="E2201" s="34">
        <v>1.0</v>
      </c>
      <c r="F2201" s="36">
        <v>2.0</v>
      </c>
      <c r="G2201" s="11">
        <f>((E2201/2)*((D2201-1)/4))-(E2201/2)</f>
        <v>0</v>
      </c>
      <c r="H2201" s="11">
        <f t="shared" si="2"/>
        <v>240.855</v>
      </c>
      <c r="I2201" s="11">
        <v>5.0</v>
      </c>
      <c r="J2201" s="34">
        <v>2.03</v>
      </c>
      <c r="K2201" s="11">
        <f>((((E2201/2)*(J2201-1))*0.95)-(E2201/2))</f>
        <v>-0.01075</v>
      </c>
      <c r="L2201" s="11">
        <f t="shared" si="4"/>
        <v>220.6965</v>
      </c>
      <c r="M2201" s="12"/>
      <c r="N2201" s="32"/>
      <c r="O2201" s="12"/>
      <c r="P2201" s="12"/>
      <c r="Q2201" s="12"/>
      <c r="R2201" s="12"/>
      <c r="S2201" s="12"/>
      <c r="T2201" s="12"/>
    </row>
    <row r="2202">
      <c r="A2202" s="24">
        <v>43325.0</v>
      </c>
      <c r="B2202" s="34" t="s">
        <v>3208</v>
      </c>
      <c r="C2202" s="35" t="s">
        <v>3210</v>
      </c>
      <c r="D2202" s="36">
        <v>11.0</v>
      </c>
      <c r="E2202" s="34">
        <v>1.0</v>
      </c>
      <c r="F2202" s="36">
        <v>6.0</v>
      </c>
      <c r="G2202" s="11">
        <f t="shared" ref="G2202:G2203" si="821">-E2202</f>
        <v>-1</v>
      </c>
      <c r="H2202" s="11">
        <f t="shared" si="2"/>
        <v>239.855</v>
      </c>
      <c r="I2202" s="11">
        <v>18.5</v>
      </c>
      <c r="J2202" s="34">
        <v>5.8</v>
      </c>
      <c r="K2202" s="11">
        <f t="shared" ref="K2202:K2203" si="822">-E2202</f>
        <v>-1</v>
      </c>
      <c r="L2202" s="11">
        <f t="shared" si="4"/>
        <v>219.6965</v>
      </c>
      <c r="M2202" s="12"/>
      <c r="N2202" s="32"/>
      <c r="O2202" s="12"/>
      <c r="P2202" s="12"/>
      <c r="Q2202" s="12"/>
      <c r="R2202" s="12"/>
      <c r="S2202" s="12"/>
      <c r="T2202" s="12"/>
    </row>
    <row r="2203">
      <c r="A2203" s="24">
        <v>43325.0</v>
      </c>
      <c r="B2203" s="34" t="s">
        <v>3211</v>
      </c>
      <c r="C2203" s="35" t="s">
        <v>3212</v>
      </c>
      <c r="D2203" s="36">
        <v>6.0</v>
      </c>
      <c r="E2203" s="34">
        <v>1.0</v>
      </c>
      <c r="F2203" s="36">
        <v>4.0</v>
      </c>
      <c r="G2203" s="11">
        <f t="shared" si="821"/>
        <v>-1</v>
      </c>
      <c r="H2203" s="11">
        <f t="shared" si="2"/>
        <v>238.855</v>
      </c>
      <c r="I2203" s="11">
        <v>5.2</v>
      </c>
      <c r="J2203" s="34">
        <v>1.97</v>
      </c>
      <c r="K2203" s="11">
        <f t="shared" si="822"/>
        <v>-1</v>
      </c>
      <c r="L2203" s="11">
        <f t="shared" si="4"/>
        <v>218.6965</v>
      </c>
      <c r="M2203" s="12"/>
      <c r="N2203" s="32"/>
      <c r="O2203" s="12"/>
      <c r="P2203" s="12"/>
      <c r="Q2203" s="12"/>
      <c r="R2203" s="12"/>
      <c r="S2203" s="12"/>
      <c r="T2203" s="12"/>
    </row>
    <row r="2204">
      <c r="A2204" s="24">
        <v>43326.0</v>
      </c>
      <c r="B2204" s="34" t="s">
        <v>3213</v>
      </c>
      <c r="C2204" s="35" t="s">
        <v>3214</v>
      </c>
      <c r="D2204" s="36">
        <v>5.5</v>
      </c>
      <c r="E2204" s="34">
        <v>1.0</v>
      </c>
      <c r="F2204" s="36">
        <v>3.0</v>
      </c>
      <c r="G2204" s="11">
        <f>((E2204/2)*((D2204-1)/4))-(E2204/2)</f>
        <v>0.0625</v>
      </c>
      <c r="H2204" s="11">
        <f t="shared" si="2"/>
        <v>238.9175</v>
      </c>
      <c r="I2204" s="11">
        <v>4.49</v>
      </c>
      <c r="J2204" s="34">
        <v>2.47</v>
      </c>
      <c r="K2204" s="11">
        <f>((((E2204/2)*(J2204-1))*0.95)-(E2204/2))</f>
        <v>0.19825</v>
      </c>
      <c r="L2204" s="11">
        <f t="shared" si="4"/>
        <v>218.89475</v>
      </c>
      <c r="M2204" s="12"/>
      <c r="N2204" s="32"/>
      <c r="O2204" s="12"/>
      <c r="P2204" s="12"/>
      <c r="Q2204" s="12"/>
      <c r="R2204" s="12"/>
      <c r="S2204" s="12"/>
      <c r="T2204" s="12"/>
    </row>
    <row r="2205">
      <c r="A2205" s="24">
        <v>43326.0</v>
      </c>
      <c r="B2205" s="34" t="s">
        <v>3215</v>
      </c>
      <c r="C2205" s="35" t="s">
        <v>3216</v>
      </c>
      <c r="D2205" s="36">
        <v>11.0</v>
      </c>
      <c r="E2205" s="34">
        <v>1.0</v>
      </c>
      <c r="F2205" s="36">
        <v>4.0</v>
      </c>
      <c r="G2205" s="11">
        <f t="shared" ref="G2205:G2209" si="823">-E2205</f>
        <v>-1</v>
      </c>
      <c r="H2205" s="11">
        <f t="shared" si="2"/>
        <v>237.9175</v>
      </c>
      <c r="I2205" s="11">
        <v>9.6</v>
      </c>
      <c r="J2205" s="34">
        <v>2.3</v>
      </c>
      <c r="K2205" s="11">
        <f t="shared" ref="K2205:K2209" si="824">-E2205</f>
        <v>-1</v>
      </c>
      <c r="L2205" s="11">
        <f t="shared" si="4"/>
        <v>217.89475</v>
      </c>
      <c r="M2205" s="12"/>
      <c r="N2205" s="32"/>
      <c r="O2205" s="12"/>
      <c r="P2205" s="12"/>
      <c r="Q2205" s="12"/>
      <c r="R2205" s="12"/>
      <c r="S2205" s="12"/>
      <c r="T2205" s="12"/>
    </row>
    <row r="2206">
      <c r="A2206" s="24">
        <v>43326.0</v>
      </c>
      <c r="B2206" s="34" t="s">
        <v>3217</v>
      </c>
      <c r="C2206" s="35" t="s">
        <v>3218</v>
      </c>
      <c r="D2206" s="36">
        <v>2.75</v>
      </c>
      <c r="E2206" s="34">
        <v>1.0</v>
      </c>
      <c r="F2206" s="36">
        <v>5.0</v>
      </c>
      <c r="G2206" s="11">
        <f t="shared" si="823"/>
        <v>-1</v>
      </c>
      <c r="H2206" s="11">
        <f t="shared" si="2"/>
        <v>236.9175</v>
      </c>
      <c r="I2206" s="11">
        <v>3.53</v>
      </c>
      <c r="J2206" s="34">
        <v>1.78</v>
      </c>
      <c r="K2206" s="11">
        <f t="shared" si="824"/>
        <v>-1</v>
      </c>
      <c r="L2206" s="11">
        <f t="shared" si="4"/>
        <v>216.89475</v>
      </c>
      <c r="M2206" s="12"/>
      <c r="N2206" s="32"/>
      <c r="O2206" s="12"/>
      <c r="P2206" s="12"/>
      <c r="Q2206" s="12"/>
      <c r="R2206" s="12"/>
      <c r="S2206" s="12"/>
      <c r="T2206" s="12"/>
    </row>
    <row r="2207">
      <c r="A2207" s="24">
        <v>43326.0</v>
      </c>
      <c r="B2207" s="34" t="s">
        <v>3217</v>
      </c>
      <c r="C2207" s="35" t="s">
        <v>3219</v>
      </c>
      <c r="D2207" s="36">
        <v>21.0</v>
      </c>
      <c r="E2207" s="34">
        <v>1.0</v>
      </c>
      <c r="F2207" s="36">
        <v>4.0</v>
      </c>
      <c r="G2207" s="11">
        <f t="shared" si="823"/>
        <v>-1</v>
      </c>
      <c r="H2207" s="11">
        <f t="shared" si="2"/>
        <v>235.9175</v>
      </c>
      <c r="I2207" s="11">
        <v>29.85</v>
      </c>
      <c r="J2207" s="34">
        <v>8.92</v>
      </c>
      <c r="K2207" s="11">
        <f t="shared" si="824"/>
        <v>-1</v>
      </c>
      <c r="L2207" s="11">
        <f t="shared" si="4"/>
        <v>215.89475</v>
      </c>
      <c r="M2207" s="12"/>
      <c r="N2207" s="32"/>
      <c r="O2207" s="12"/>
      <c r="P2207" s="12"/>
      <c r="Q2207" s="12"/>
      <c r="R2207" s="12"/>
      <c r="S2207" s="12"/>
      <c r="T2207" s="12"/>
    </row>
    <row r="2208">
      <c r="A2208" s="24">
        <v>43326.0</v>
      </c>
      <c r="B2208" s="34" t="s">
        <v>3220</v>
      </c>
      <c r="C2208" s="35" t="s">
        <v>3221</v>
      </c>
      <c r="D2208" s="36">
        <v>8.0</v>
      </c>
      <c r="E2208" s="34">
        <v>1.0</v>
      </c>
      <c r="F2208" s="36">
        <v>4.0</v>
      </c>
      <c r="G2208" s="11">
        <f t="shared" si="823"/>
        <v>-1</v>
      </c>
      <c r="H2208" s="11">
        <f t="shared" si="2"/>
        <v>234.9175</v>
      </c>
      <c r="I2208" s="11">
        <v>8.8</v>
      </c>
      <c r="J2208" s="34">
        <v>3.65</v>
      </c>
      <c r="K2208" s="11">
        <f t="shared" si="824"/>
        <v>-1</v>
      </c>
      <c r="L2208" s="11">
        <f t="shared" si="4"/>
        <v>214.89475</v>
      </c>
      <c r="M2208" s="12"/>
      <c r="N2208" s="32"/>
      <c r="O2208" s="12"/>
      <c r="P2208" s="12"/>
      <c r="Q2208" s="12"/>
      <c r="R2208" s="12"/>
      <c r="S2208" s="12"/>
      <c r="T2208" s="12"/>
    </row>
    <row r="2209">
      <c r="A2209" s="24">
        <v>43326.0</v>
      </c>
      <c r="B2209" s="34" t="s">
        <v>3222</v>
      </c>
      <c r="C2209" s="35" t="s">
        <v>3223</v>
      </c>
      <c r="D2209" s="36">
        <v>9.0</v>
      </c>
      <c r="E2209" s="34">
        <v>1.0</v>
      </c>
      <c r="F2209" s="36">
        <v>4.0</v>
      </c>
      <c r="G2209" s="11">
        <f t="shared" si="823"/>
        <v>-1</v>
      </c>
      <c r="H2209" s="11">
        <f t="shared" si="2"/>
        <v>233.9175</v>
      </c>
      <c r="I2209" s="11">
        <v>10.12</v>
      </c>
      <c r="J2209" s="34">
        <v>3.29</v>
      </c>
      <c r="K2209" s="11">
        <f t="shared" si="824"/>
        <v>-1</v>
      </c>
      <c r="L2209" s="11">
        <f t="shared" si="4"/>
        <v>213.89475</v>
      </c>
      <c r="M2209" s="12"/>
      <c r="N2209" s="32"/>
      <c r="O2209" s="12"/>
      <c r="P2209" s="12"/>
      <c r="Q2209" s="12"/>
      <c r="R2209" s="12"/>
      <c r="S2209" s="12"/>
      <c r="T2209" s="12"/>
    </row>
    <row r="2210">
      <c r="A2210" s="24">
        <v>43326.0</v>
      </c>
      <c r="B2210" s="34" t="s">
        <v>3224</v>
      </c>
      <c r="C2210" s="35" t="s">
        <v>3225</v>
      </c>
      <c r="D2210" s="36">
        <v>6.0</v>
      </c>
      <c r="E2210" s="34">
        <v>1.0</v>
      </c>
      <c r="F2210" s="36">
        <v>3.0</v>
      </c>
      <c r="G2210" s="11">
        <f>((E2210/2)*((D2210-1)/4))-(E2210/2)</f>
        <v>0.125</v>
      </c>
      <c r="H2210" s="11">
        <f t="shared" si="2"/>
        <v>234.0425</v>
      </c>
      <c r="I2210" s="11">
        <v>3.87</v>
      </c>
      <c r="J2210" s="34">
        <v>1.62</v>
      </c>
      <c r="K2210" s="11">
        <f>((((E2210/2)*(J2210-1))*0.95)-(E2210/2))</f>
        <v>-0.2055</v>
      </c>
      <c r="L2210" s="11">
        <f t="shared" si="4"/>
        <v>213.68925</v>
      </c>
      <c r="M2210" s="12"/>
      <c r="N2210" s="32"/>
      <c r="O2210" s="12"/>
      <c r="P2210" s="12"/>
      <c r="Q2210" s="12"/>
      <c r="R2210" s="12"/>
      <c r="S2210" s="12"/>
      <c r="T2210" s="12"/>
    </row>
    <row r="2211">
      <c r="A2211" s="24">
        <v>43326.0</v>
      </c>
      <c r="B2211" s="34" t="s">
        <v>3224</v>
      </c>
      <c r="C2211" s="35" t="s">
        <v>3226</v>
      </c>
      <c r="D2211" s="36">
        <v>9.0</v>
      </c>
      <c r="E2211" s="34">
        <v>1.0</v>
      </c>
      <c r="F2211" s="36">
        <v>7.0</v>
      </c>
      <c r="G2211" s="11">
        <f>-E2211</f>
        <v>-1</v>
      </c>
      <c r="H2211" s="11">
        <f t="shared" si="2"/>
        <v>233.0425</v>
      </c>
      <c r="I2211" s="11">
        <v>25.7</v>
      </c>
      <c r="J2211" s="34">
        <v>5.2</v>
      </c>
      <c r="K2211" s="11">
        <f>-E2211</f>
        <v>-1</v>
      </c>
      <c r="L2211" s="11">
        <f t="shared" si="4"/>
        <v>212.68925</v>
      </c>
      <c r="M2211" s="12"/>
      <c r="N2211" s="32"/>
      <c r="O2211" s="12"/>
      <c r="P2211" s="12"/>
      <c r="Q2211" s="12"/>
      <c r="R2211" s="12"/>
      <c r="S2211" s="12"/>
      <c r="T2211" s="12"/>
    </row>
    <row r="2212">
      <c r="A2212" s="24">
        <v>43326.0</v>
      </c>
      <c r="B2212" s="34" t="s">
        <v>3227</v>
      </c>
      <c r="C2212" s="35" t="s">
        <v>3228</v>
      </c>
      <c r="D2212" s="36">
        <v>10.0</v>
      </c>
      <c r="E2212" s="34">
        <v>1.0</v>
      </c>
      <c r="F2212" s="36">
        <v>3.0</v>
      </c>
      <c r="G2212" s="11">
        <f>((E2212/2)*((D2212-1)/4))-(E2212/2)</f>
        <v>0.625</v>
      </c>
      <c r="H2212" s="11">
        <f t="shared" si="2"/>
        <v>233.6675</v>
      </c>
      <c r="I2212" s="11">
        <v>17.52</v>
      </c>
      <c r="J2212" s="34">
        <v>2.69</v>
      </c>
      <c r="K2212" s="11">
        <f>((((E2212/2)*(J2212-1))*0.95)-(E2212/2))</f>
        <v>0.30275</v>
      </c>
      <c r="L2212" s="11">
        <f t="shared" si="4"/>
        <v>212.992</v>
      </c>
      <c r="M2212" s="12"/>
      <c r="N2212" s="32"/>
      <c r="O2212" s="12"/>
      <c r="P2212" s="12"/>
      <c r="Q2212" s="12"/>
      <c r="R2212" s="12"/>
      <c r="S2212" s="12"/>
      <c r="T2212" s="12"/>
    </row>
    <row r="2213">
      <c r="A2213" s="24">
        <v>43326.0</v>
      </c>
      <c r="B2213" s="34" t="s">
        <v>3229</v>
      </c>
      <c r="C2213" s="35" t="s">
        <v>3230</v>
      </c>
      <c r="D2213" s="36">
        <v>12.0</v>
      </c>
      <c r="E2213" s="34">
        <v>1.0</v>
      </c>
      <c r="F2213" s="36">
        <v>4.0</v>
      </c>
      <c r="G2213" s="11">
        <f t="shared" ref="G2213:G2216" si="825">-E2213</f>
        <v>-1</v>
      </c>
      <c r="H2213" s="11">
        <f t="shared" si="2"/>
        <v>232.6675</v>
      </c>
      <c r="I2213" s="11">
        <v>15.46</v>
      </c>
      <c r="J2213" s="34">
        <v>4.9</v>
      </c>
      <c r="K2213" s="11">
        <f t="shared" ref="K2213:K2216" si="826">-E2213</f>
        <v>-1</v>
      </c>
      <c r="L2213" s="11">
        <f t="shared" si="4"/>
        <v>211.992</v>
      </c>
      <c r="M2213" s="12"/>
      <c r="N2213" s="32"/>
      <c r="O2213" s="12"/>
      <c r="P2213" s="12"/>
      <c r="Q2213" s="12"/>
      <c r="R2213" s="12"/>
      <c r="S2213" s="12"/>
      <c r="T2213" s="12"/>
    </row>
    <row r="2214">
      <c r="A2214" s="24">
        <v>43326.0</v>
      </c>
      <c r="B2214" s="34" t="s">
        <v>3231</v>
      </c>
      <c r="C2214" s="35" t="s">
        <v>3232</v>
      </c>
      <c r="D2214" s="36">
        <v>17.0</v>
      </c>
      <c r="E2214" s="34">
        <v>1.0</v>
      </c>
      <c r="F2214" s="36">
        <v>8.0</v>
      </c>
      <c r="G2214" s="11">
        <f t="shared" si="825"/>
        <v>-1</v>
      </c>
      <c r="H2214" s="11">
        <f t="shared" si="2"/>
        <v>231.6675</v>
      </c>
      <c r="I2214" s="11">
        <v>30.26</v>
      </c>
      <c r="J2214" s="34">
        <v>4.9</v>
      </c>
      <c r="K2214" s="11">
        <f t="shared" si="826"/>
        <v>-1</v>
      </c>
      <c r="L2214" s="11">
        <f t="shared" si="4"/>
        <v>210.992</v>
      </c>
      <c r="M2214" s="12"/>
      <c r="N2214" s="32"/>
      <c r="O2214" s="12"/>
      <c r="P2214" s="12"/>
      <c r="Q2214" s="12"/>
      <c r="R2214" s="12"/>
      <c r="S2214" s="12"/>
      <c r="T2214" s="12"/>
    </row>
    <row r="2215">
      <c r="A2215" s="24">
        <v>43327.0</v>
      </c>
      <c r="B2215" s="34" t="s">
        <v>3233</v>
      </c>
      <c r="C2215" s="35" t="s">
        <v>3234</v>
      </c>
      <c r="D2215" s="36">
        <v>17.0</v>
      </c>
      <c r="E2215" s="34">
        <v>1.0</v>
      </c>
      <c r="F2215" s="36">
        <v>4.0</v>
      </c>
      <c r="G2215" s="11">
        <f t="shared" si="825"/>
        <v>-1</v>
      </c>
      <c r="H2215" s="11">
        <f t="shared" si="2"/>
        <v>230.6675</v>
      </c>
      <c r="I2215" s="11">
        <v>7.43</v>
      </c>
      <c r="J2215" s="34">
        <v>2.88</v>
      </c>
      <c r="K2215" s="11">
        <f t="shared" si="826"/>
        <v>-1</v>
      </c>
      <c r="L2215" s="11">
        <f t="shared" si="4"/>
        <v>209.992</v>
      </c>
      <c r="M2215" s="12"/>
      <c r="N2215" s="32"/>
      <c r="O2215" s="12"/>
      <c r="P2215" s="12"/>
      <c r="Q2215" s="12"/>
      <c r="R2215" s="12"/>
      <c r="S2215" s="12"/>
      <c r="T2215" s="12"/>
    </row>
    <row r="2216">
      <c r="A2216" s="24">
        <v>43327.0</v>
      </c>
      <c r="B2216" s="34" t="s">
        <v>3235</v>
      </c>
      <c r="C2216" s="35" t="s">
        <v>3236</v>
      </c>
      <c r="D2216" s="36">
        <v>2.62</v>
      </c>
      <c r="E2216" s="34">
        <v>1.0</v>
      </c>
      <c r="F2216" s="36">
        <v>2.0</v>
      </c>
      <c r="G2216" s="11">
        <f t="shared" si="825"/>
        <v>-1</v>
      </c>
      <c r="H2216" s="11">
        <f t="shared" si="2"/>
        <v>229.6675</v>
      </c>
      <c r="I2216" s="11">
        <v>2.02</v>
      </c>
      <c r="J2216" s="34">
        <v>1.14</v>
      </c>
      <c r="K2216" s="11">
        <f t="shared" si="826"/>
        <v>-1</v>
      </c>
      <c r="L2216" s="11">
        <f t="shared" si="4"/>
        <v>208.992</v>
      </c>
      <c r="M2216" s="12"/>
      <c r="N2216" s="32"/>
      <c r="O2216" s="12"/>
      <c r="P2216" s="12"/>
      <c r="Q2216" s="12"/>
      <c r="R2216" s="12"/>
      <c r="S2216" s="12"/>
      <c r="T2216" s="12"/>
    </row>
    <row r="2217">
      <c r="A2217" s="24">
        <v>43327.0</v>
      </c>
      <c r="B2217" s="34" t="s">
        <v>3237</v>
      </c>
      <c r="C2217" s="35" t="s">
        <v>3238</v>
      </c>
      <c r="D2217" s="36">
        <v>9.0</v>
      </c>
      <c r="E2217" s="34">
        <v>1.0</v>
      </c>
      <c r="F2217" s="36">
        <v>1.0</v>
      </c>
      <c r="G2217" s="11">
        <f>((E2217/2)*(D2217-1))+((E2217/2)*((D2217-1)/4))</f>
        <v>5</v>
      </c>
      <c r="H2217" s="11">
        <f t="shared" si="2"/>
        <v>234.6675</v>
      </c>
      <c r="I2217" s="11">
        <v>13.05</v>
      </c>
      <c r="J2217" s="34">
        <v>3.26</v>
      </c>
      <c r="K2217" s="11">
        <f>((((E2217/2)*(I2217-1))+((E2217/2)*(J2217-1)))*0.95)</f>
        <v>6.79725</v>
      </c>
      <c r="L2217" s="11">
        <f t="shared" si="4"/>
        <v>215.78925</v>
      </c>
      <c r="M2217" s="12"/>
      <c r="N2217" s="32"/>
      <c r="O2217" s="12"/>
      <c r="P2217" s="12"/>
      <c r="Q2217" s="12"/>
      <c r="R2217" s="12"/>
      <c r="S2217" s="12"/>
      <c r="T2217" s="12"/>
    </row>
    <row r="2218">
      <c r="A2218" s="24">
        <v>43327.0</v>
      </c>
      <c r="B2218" s="34" t="s">
        <v>3239</v>
      </c>
      <c r="C2218" s="35" t="s">
        <v>3240</v>
      </c>
      <c r="D2218" s="36">
        <v>4.33</v>
      </c>
      <c r="E2218" s="34">
        <v>1.0</v>
      </c>
      <c r="F2218" s="36">
        <v>1.0</v>
      </c>
      <c r="G2218" s="11">
        <f>E2218*(D2218-1)</f>
        <v>3.33</v>
      </c>
      <c r="H2218" s="11">
        <f t="shared" si="2"/>
        <v>237.9975</v>
      </c>
      <c r="I2218" s="11">
        <v>3.86</v>
      </c>
      <c r="J2218" s="34">
        <v>2.16</v>
      </c>
      <c r="K2218" s="11">
        <f>E2218*(I2218-1)*0.95</f>
        <v>2.717</v>
      </c>
      <c r="L2218" s="11">
        <f t="shared" si="4"/>
        <v>218.50625</v>
      </c>
      <c r="M2218" s="12"/>
      <c r="N2218" s="32"/>
      <c r="O2218" s="12"/>
      <c r="P2218" s="12"/>
      <c r="Q2218" s="12"/>
      <c r="R2218" s="12"/>
      <c r="S2218" s="12"/>
      <c r="T2218" s="12"/>
    </row>
    <row r="2219">
      <c r="A2219" s="24">
        <v>43327.0</v>
      </c>
      <c r="B2219" s="34" t="s">
        <v>3239</v>
      </c>
      <c r="C2219" s="35" t="s">
        <v>3241</v>
      </c>
      <c r="D2219" s="36">
        <v>9.0</v>
      </c>
      <c r="E2219" s="34">
        <v>1.0</v>
      </c>
      <c r="F2219" s="36">
        <v>4.0</v>
      </c>
      <c r="G2219" s="11">
        <f>-E2219</f>
        <v>-1</v>
      </c>
      <c r="H2219" s="11">
        <f t="shared" si="2"/>
        <v>236.9975</v>
      </c>
      <c r="I2219" s="11">
        <v>7.4</v>
      </c>
      <c r="J2219" s="34">
        <v>3.6</v>
      </c>
      <c r="K2219" s="11">
        <f>-E2219</f>
        <v>-1</v>
      </c>
      <c r="L2219" s="11">
        <f t="shared" si="4"/>
        <v>217.50625</v>
      </c>
      <c r="M2219" s="12"/>
      <c r="N2219" s="32"/>
      <c r="O2219" s="12"/>
      <c r="P2219" s="12"/>
      <c r="Q2219" s="12"/>
      <c r="R2219" s="12"/>
      <c r="S2219" s="12"/>
      <c r="T2219" s="12"/>
    </row>
    <row r="2220">
      <c r="A2220" s="24">
        <v>43327.0</v>
      </c>
      <c r="B2220" s="34" t="s">
        <v>3242</v>
      </c>
      <c r="C2220" s="35" t="s">
        <v>3243</v>
      </c>
      <c r="D2220" s="36">
        <v>5.0</v>
      </c>
      <c r="E2220" s="34">
        <v>1.0</v>
      </c>
      <c r="F2220" s="36">
        <v>2.0</v>
      </c>
      <c r="G2220" s="11">
        <f>((E2220/2)*((D2220-1)/4))-(E2220/2)</f>
        <v>0</v>
      </c>
      <c r="H2220" s="11">
        <f t="shared" si="2"/>
        <v>236.9975</v>
      </c>
      <c r="I2220" s="11">
        <v>3.55</v>
      </c>
      <c r="J2220" s="34">
        <v>1.43</v>
      </c>
      <c r="K2220" s="11">
        <f>((((E2220/2)*(J2220-1))*0.95)-(E2220/2))</f>
        <v>-0.29575</v>
      </c>
      <c r="L2220" s="11">
        <f t="shared" si="4"/>
        <v>217.2105</v>
      </c>
      <c r="M2220" s="12"/>
      <c r="N2220" s="32"/>
      <c r="O2220" s="12"/>
      <c r="P2220" s="12"/>
      <c r="Q2220" s="12"/>
      <c r="R2220" s="12"/>
      <c r="S2220" s="12"/>
      <c r="T2220" s="12"/>
    </row>
    <row r="2221">
      <c r="A2221" s="24">
        <v>43327.0</v>
      </c>
      <c r="B2221" s="34" t="s">
        <v>3244</v>
      </c>
      <c r="C2221" s="35" t="s">
        <v>3245</v>
      </c>
      <c r="D2221" s="36">
        <v>3.75</v>
      </c>
      <c r="E2221" s="34">
        <v>1.0</v>
      </c>
      <c r="F2221" s="36">
        <v>1.0</v>
      </c>
      <c r="G2221" s="11">
        <f>E2221*(D2221-1)</f>
        <v>2.75</v>
      </c>
      <c r="H2221" s="11">
        <f t="shared" si="2"/>
        <v>239.7475</v>
      </c>
      <c r="I2221" s="11">
        <v>2.8</v>
      </c>
      <c r="J2221" s="34">
        <v>1.39</v>
      </c>
      <c r="K2221" s="11">
        <f>E2221*(I2221-1)*0.95</f>
        <v>1.71</v>
      </c>
      <c r="L2221" s="11">
        <f t="shared" si="4"/>
        <v>218.9205</v>
      </c>
      <c r="M2221" s="12"/>
      <c r="N2221" s="32"/>
      <c r="O2221" s="12"/>
      <c r="P2221" s="12"/>
      <c r="Q2221" s="12"/>
      <c r="R2221" s="12"/>
      <c r="S2221" s="12"/>
      <c r="T2221" s="12"/>
    </row>
    <row r="2222">
      <c r="A2222" s="24">
        <v>43327.0</v>
      </c>
      <c r="B2222" s="34" t="s">
        <v>3244</v>
      </c>
      <c r="C2222" s="35" t="s">
        <v>3246</v>
      </c>
      <c r="D2222" s="36">
        <v>10.0</v>
      </c>
      <c r="E2222" s="34">
        <v>1.0</v>
      </c>
      <c r="F2222" s="36">
        <v>8.0</v>
      </c>
      <c r="G2222" s="11">
        <f t="shared" ref="G2222:G2224" si="827">-E2222</f>
        <v>-1</v>
      </c>
      <c r="H2222" s="11">
        <f t="shared" si="2"/>
        <v>238.7475</v>
      </c>
      <c r="I2222" s="11">
        <v>12.05</v>
      </c>
      <c r="J2222" s="34">
        <v>2.8</v>
      </c>
      <c r="K2222" s="11">
        <f t="shared" ref="K2222:K2224" si="828">-E2222</f>
        <v>-1</v>
      </c>
      <c r="L2222" s="11">
        <f t="shared" si="4"/>
        <v>217.9205</v>
      </c>
      <c r="M2222" s="12"/>
      <c r="N2222" s="32"/>
      <c r="O2222" s="12"/>
      <c r="P2222" s="12"/>
      <c r="Q2222" s="12"/>
      <c r="R2222" s="12"/>
      <c r="S2222" s="12"/>
      <c r="T2222" s="12"/>
    </row>
    <row r="2223">
      <c r="A2223" s="24">
        <v>43327.0</v>
      </c>
      <c r="B2223" s="34" t="s">
        <v>3247</v>
      </c>
      <c r="C2223" s="35" t="s">
        <v>3248</v>
      </c>
      <c r="D2223" s="36">
        <v>17.0</v>
      </c>
      <c r="E2223" s="34">
        <v>1.0</v>
      </c>
      <c r="F2223" s="36">
        <v>4.0</v>
      </c>
      <c r="G2223" s="11">
        <f t="shared" si="827"/>
        <v>-1</v>
      </c>
      <c r="H2223" s="11">
        <f t="shared" si="2"/>
        <v>237.7475</v>
      </c>
      <c r="I2223" s="11">
        <v>17.28</v>
      </c>
      <c r="J2223" s="34">
        <v>2.94</v>
      </c>
      <c r="K2223" s="11">
        <f t="shared" si="828"/>
        <v>-1</v>
      </c>
      <c r="L2223" s="11">
        <f t="shared" si="4"/>
        <v>216.9205</v>
      </c>
      <c r="M2223" s="12"/>
      <c r="N2223" s="32"/>
      <c r="O2223" s="12"/>
      <c r="P2223" s="12"/>
      <c r="Q2223" s="12"/>
      <c r="R2223" s="12"/>
      <c r="S2223" s="12"/>
      <c r="T2223" s="12"/>
    </row>
    <row r="2224">
      <c r="A2224" s="24">
        <v>43327.0</v>
      </c>
      <c r="B2224" s="34" t="s">
        <v>3249</v>
      </c>
      <c r="C2224" s="35" t="s">
        <v>3250</v>
      </c>
      <c r="D2224" s="36">
        <v>3.25</v>
      </c>
      <c r="E2224" s="34">
        <v>1.0</v>
      </c>
      <c r="F2224" s="36">
        <v>3.0</v>
      </c>
      <c r="G2224" s="11">
        <f t="shared" si="827"/>
        <v>-1</v>
      </c>
      <c r="H2224" s="11">
        <f t="shared" si="2"/>
        <v>236.7475</v>
      </c>
      <c r="I2224" s="11">
        <v>2.44</v>
      </c>
      <c r="J2224" s="34">
        <v>1.33</v>
      </c>
      <c r="K2224" s="11">
        <f t="shared" si="828"/>
        <v>-1</v>
      </c>
      <c r="L2224" s="11">
        <f t="shared" si="4"/>
        <v>215.9205</v>
      </c>
      <c r="M2224" s="12"/>
      <c r="N2224" s="32"/>
      <c r="O2224" s="12"/>
      <c r="P2224" s="12"/>
      <c r="Q2224" s="12"/>
      <c r="R2224" s="12"/>
      <c r="S2224" s="12"/>
      <c r="T2224" s="12"/>
    </row>
    <row r="2225">
      <c r="A2225" s="24">
        <v>43327.0</v>
      </c>
      <c r="B2225" s="34" t="s">
        <v>3251</v>
      </c>
      <c r="C2225" s="35" t="s">
        <v>3252</v>
      </c>
      <c r="D2225" s="36">
        <v>13.0</v>
      </c>
      <c r="E2225" s="34">
        <v>1.0</v>
      </c>
      <c r="F2225" s="36">
        <v>2.0</v>
      </c>
      <c r="G2225" s="11">
        <f>((E2225/2)*((D2225-1)/4))-(E2225/2)</f>
        <v>1</v>
      </c>
      <c r="H2225" s="11">
        <f t="shared" si="2"/>
        <v>237.7475</v>
      </c>
      <c r="I2225" s="11">
        <v>18.74</v>
      </c>
      <c r="J2225" s="34">
        <v>5.0</v>
      </c>
      <c r="K2225" s="11">
        <f>((((E2225/2)*(J2225-1))*0.95)-(E2225/2))</f>
        <v>1.4</v>
      </c>
      <c r="L2225" s="11">
        <f t="shared" si="4"/>
        <v>217.3205</v>
      </c>
      <c r="M2225" s="12"/>
      <c r="N2225" s="32"/>
      <c r="O2225" s="12"/>
      <c r="P2225" s="12"/>
      <c r="Q2225" s="12"/>
      <c r="R2225" s="12"/>
      <c r="S2225" s="12"/>
      <c r="T2225" s="12"/>
    </row>
    <row r="2226">
      <c r="A2226" s="24">
        <v>43327.0</v>
      </c>
      <c r="B2226" s="34" t="s">
        <v>3253</v>
      </c>
      <c r="C2226" s="35" t="s">
        <v>3254</v>
      </c>
      <c r="D2226" s="36">
        <v>11.0</v>
      </c>
      <c r="E2226" s="34">
        <v>1.0</v>
      </c>
      <c r="F2226" s="36">
        <v>5.0</v>
      </c>
      <c r="G2226" s="11">
        <f t="shared" ref="G2226:G2230" si="829">-E2226</f>
        <v>-1</v>
      </c>
      <c r="H2226" s="11">
        <f t="shared" si="2"/>
        <v>236.7475</v>
      </c>
      <c r="I2226" s="11">
        <v>10.0</v>
      </c>
      <c r="J2226" s="34">
        <v>3.1</v>
      </c>
      <c r="K2226" s="11">
        <f t="shared" ref="K2226:K2230" si="830">-E2226</f>
        <v>-1</v>
      </c>
      <c r="L2226" s="11">
        <f t="shared" si="4"/>
        <v>216.3205</v>
      </c>
      <c r="M2226" s="12"/>
      <c r="N2226" s="32"/>
      <c r="O2226" s="12"/>
      <c r="P2226" s="12"/>
      <c r="Q2226" s="12"/>
      <c r="R2226" s="12"/>
      <c r="S2226" s="12"/>
      <c r="T2226" s="12"/>
    </row>
    <row r="2227">
      <c r="A2227" s="24">
        <v>43328.0</v>
      </c>
      <c r="B2227" s="34" t="s">
        <v>3255</v>
      </c>
      <c r="C2227" s="35" t="s">
        <v>3256</v>
      </c>
      <c r="D2227" s="36">
        <v>5.0</v>
      </c>
      <c r="E2227" s="34">
        <v>1.0</v>
      </c>
      <c r="F2227" s="36">
        <v>5.0</v>
      </c>
      <c r="G2227" s="11">
        <f t="shared" si="829"/>
        <v>-1</v>
      </c>
      <c r="H2227" s="11">
        <f t="shared" si="2"/>
        <v>235.7475</v>
      </c>
      <c r="I2227" s="11">
        <v>5.54</v>
      </c>
      <c r="J2227" s="34">
        <v>1.95</v>
      </c>
      <c r="K2227" s="11">
        <f t="shared" si="830"/>
        <v>-1</v>
      </c>
      <c r="L2227" s="11">
        <f t="shared" si="4"/>
        <v>215.3205</v>
      </c>
      <c r="M2227" s="12"/>
      <c r="N2227" s="32"/>
      <c r="O2227" s="12"/>
      <c r="P2227" s="12"/>
      <c r="Q2227" s="12"/>
      <c r="R2227" s="12"/>
      <c r="S2227" s="12"/>
      <c r="T2227" s="12"/>
    </row>
    <row r="2228">
      <c r="A2228" s="24">
        <v>43328.0</v>
      </c>
      <c r="B2228" s="34" t="s">
        <v>3255</v>
      </c>
      <c r="C2228" s="35" t="s">
        <v>3257</v>
      </c>
      <c r="D2228" s="36">
        <v>26.0</v>
      </c>
      <c r="E2228" s="34">
        <v>1.0</v>
      </c>
      <c r="F2228" s="36">
        <v>10.0</v>
      </c>
      <c r="G2228" s="11">
        <f t="shared" si="829"/>
        <v>-1</v>
      </c>
      <c r="H2228" s="11">
        <f t="shared" si="2"/>
        <v>234.7475</v>
      </c>
      <c r="I2228" s="11">
        <v>38.0</v>
      </c>
      <c r="J2228" s="34">
        <v>8.6</v>
      </c>
      <c r="K2228" s="11">
        <f t="shared" si="830"/>
        <v>-1</v>
      </c>
      <c r="L2228" s="11">
        <f t="shared" si="4"/>
        <v>214.3205</v>
      </c>
      <c r="M2228" s="12"/>
      <c r="N2228" s="32"/>
      <c r="O2228" s="12"/>
      <c r="P2228" s="12"/>
      <c r="Q2228" s="12"/>
      <c r="R2228" s="12"/>
      <c r="S2228" s="12"/>
      <c r="T2228" s="12"/>
    </row>
    <row r="2229">
      <c r="A2229" s="24">
        <v>43328.0</v>
      </c>
      <c r="B2229" s="34" t="s">
        <v>3239</v>
      </c>
      <c r="C2229" s="35" t="s">
        <v>3258</v>
      </c>
      <c r="D2229" s="36">
        <v>11.0</v>
      </c>
      <c r="E2229" s="34">
        <v>1.0</v>
      </c>
      <c r="F2229" s="36">
        <v>11.0</v>
      </c>
      <c r="G2229" s="11">
        <f t="shared" si="829"/>
        <v>-1</v>
      </c>
      <c r="H2229" s="11">
        <f t="shared" si="2"/>
        <v>233.7475</v>
      </c>
      <c r="I2229" s="11">
        <v>32.77</v>
      </c>
      <c r="J2229" s="34">
        <v>7.6</v>
      </c>
      <c r="K2229" s="11">
        <f t="shared" si="830"/>
        <v>-1</v>
      </c>
      <c r="L2229" s="11">
        <f t="shared" si="4"/>
        <v>213.3205</v>
      </c>
      <c r="M2229" s="12"/>
      <c r="N2229" s="32"/>
      <c r="O2229" s="12"/>
      <c r="P2229" s="12"/>
      <c r="Q2229" s="12"/>
      <c r="R2229" s="12"/>
      <c r="S2229" s="12"/>
      <c r="T2229" s="12"/>
    </row>
    <row r="2230">
      <c r="A2230" s="24">
        <v>43328.0</v>
      </c>
      <c r="B2230" s="34" t="s">
        <v>3259</v>
      </c>
      <c r="C2230" s="35" t="s">
        <v>3260</v>
      </c>
      <c r="D2230" s="36">
        <v>17.0</v>
      </c>
      <c r="E2230" s="34">
        <v>1.0</v>
      </c>
      <c r="F2230" s="36">
        <v>4.0</v>
      </c>
      <c r="G2230" s="11">
        <f t="shared" si="829"/>
        <v>-1</v>
      </c>
      <c r="H2230" s="11">
        <f t="shared" si="2"/>
        <v>232.7475</v>
      </c>
      <c r="I2230" s="11">
        <v>11.6</v>
      </c>
      <c r="J2230" s="34">
        <v>3.67</v>
      </c>
      <c r="K2230" s="11">
        <f t="shared" si="830"/>
        <v>-1</v>
      </c>
      <c r="L2230" s="11">
        <f t="shared" si="4"/>
        <v>212.3205</v>
      </c>
      <c r="M2230" s="12"/>
      <c r="N2230" s="32"/>
      <c r="O2230" s="12"/>
      <c r="P2230" s="12"/>
      <c r="Q2230" s="12"/>
      <c r="R2230" s="12"/>
      <c r="S2230" s="12"/>
      <c r="T2230" s="12"/>
    </row>
    <row r="2231">
      <c r="A2231" s="24">
        <v>43328.0</v>
      </c>
      <c r="B2231" s="34" t="s">
        <v>3261</v>
      </c>
      <c r="C2231" s="35" t="s">
        <v>3262</v>
      </c>
      <c r="D2231" s="36">
        <v>11.0</v>
      </c>
      <c r="E2231" s="34">
        <v>1.0</v>
      </c>
      <c r="F2231" s="36">
        <v>2.0</v>
      </c>
      <c r="G2231" s="11">
        <f>((E2231/2)*((D2231-1)/4))-(E2231/2)</f>
        <v>0.75</v>
      </c>
      <c r="H2231" s="11">
        <f t="shared" si="2"/>
        <v>233.4975</v>
      </c>
      <c r="I2231" s="11">
        <v>9.26</v>
      </c>
      <c r="J2231" s="34">
        <v>3.64</v>
      </c>
      <c r="K2231" s="11">
        <f>((((E2231/2)*(J2231-1))*0.95)-(E2231/2))</f>
        <v>0.754</v>
      </c>
      <c r="L2231" s="11">
        <f t="shared" si="4"/>
        <v>213.0745</v>
      </c>
      <c r="M2231" s="12"/>
      <c r="N2231" s="32"/>
      <c r="O2231" s="12"/>
      <c r="P2231" s="12"/>
      <c r="Q2231" s="12"/>
      <c r="R2231" s="12"/>
      <c r="S2231" s="12"/>
      <c r="T2231" s="12"/>
    </row>
    <row r="2232">
      <c r="A2232" s="24">
        <v>43328.0</v>
      </c>
      <c r="B2232" s="34" t="s">
        <v>3242</v>
      </c>
      <c r="C2232" s="35" t="s">
        <v>3263</v>
      </c>
      <c r="D2232" s="36">
        <v>13.0</v>
      </c>
      <c r="E2232" s="34">
        <v>1.0</v>
      </c>
      <c r="F2232" s="36">
        <v>9.0</v>
      </c>
      <c r="G2232" s="11">
        <f t="shared" ref="G2232:G2246" si="831">-E2232</f>
        <v>-1</v>
      </c>
      <c r="H2232" s="11">
        <f t="shared" si="2"/>
        <v>232.4975</v>
      </c>
      <c r="I2232" s="11">
        <v>9.2</v>
      </c>
      <c r="J2232" s="34">
        <v>3.03</v>
      </c>
      <c r="K2232" s="11">
        <f t="shared" ref="K2232:K2246" si="832">-E2232</f>
        <v>-1</v>
      </c>
      <c r="L2232" s="11">
        <f t="shared" si="4"/>
        <v>212.0745</v>
      </c>
      <c r="M2232" s="12"/>
      <c r="N2232" s="32"/>
      <c r="O2232" s="12"/>
      <c r="P2232" s="12"/>
      <c r="Q2232" s="12"/>
      <c r="R2232" s="12"/>
      <c r="S2232" s="12"/>
      <c r="T2232" s="12"/>
    </row>
    <row r="2233">
      <c r="A2233" s="24">
        <v>43328.0</v>
      </c>
      <c r="B2233" s="34" t="s">
        <v>3244</v>
      </c>
      <c r="C2233" s="35" t="s">
        <v>3264</v>
      </c>
      <c r="D2233" s="36">
        <v>4.5</v>
      </c>
      <c r="E2233" s="34">
        <v>1.0</v>
      </c>
      <c r="F2233" s="36">
        <v>7.0</v>
      </c>
      <c r="G2233" s="11">
        <f t="shared" si="831"/>
        <v>-1</v>
      </c>
      <c r="H2233" s="11">
        <f t="shared" si="2"/>
        <v>231.4975</v>
      </c>
      <c r="I2233" s="11">
        <v>3.98</v>
      </c>
      <c r="J2233" s="34">
        <v>1.65</v>
      </c>
      <c r="K2233" s="11">
        <f t="shared" si="832"/>
        <v>-1</v>
      </c>
      <c r="L2233" s="11">
        <f t="shared" si="4"/>
        <v>211.0745</v>
      </c>
      <c r="M2233" s="12"/>
      <c r="N2233" s="32"/>
      <c r="O2233" s="12"/>
      <c r="P2233" s="12"/>
      <c r="Q2233" s="12"/>
      <c r="R2233" s="12"/>
      <c r="S2233" s="12"/>
      <c r="T2233" s="12"/>
    </row>
    <row r="2234">
      <c r="A2234" s="24">
        <v>43328.0</v>
      </c>
      <c r="B2234" s="34" t="s">
        <v>3165</v>
      </c>
      <c r="C2234" s="35" t="s">
        <v>3265</v>
      </c>
      <c r="D2234" s="36">
        <v>7.0</v>
      </c>
      <c r="E2234" s="34">
        <v>1.0</v>
      </c>
      <c r="F2234" s="36">
        <v>11.0</v>
      </c>
      <c r="G2234" s="11">
        <f t="shared" si="831"/>
        <v>-1</v>
      </c>
      <c r="H2234" s="11">
        <f t="shared" si="2"/>
        <v>230.4975</v>
      </c>
      <c r="I2234" s="11">
        <v>8.78</v>
      </c>
      <c r="J2234" s="34">
        <v>2.75</v>
      </c>
      <c r="K2234" s="11">
        <f t="shared" si="832"/>
        <v>-1</v>
      </c>
      <c r="L2234" s="11">
        <f t="shared" si="4"/>
        <v>210.0745</v>
      </c>
      <c r="M2234" s="12"/>
      <c r="N2234" s="32"/>
      <c r="O2234" s="12"/>
      <c r="P2234" s="12"/>
      <c r="Q2234" s="12"/>
      <c r="R2234" s="12"/>
      <c r="S2234" s="12"/>
      <c r="T2234" s="12"/>
    </row>
    <row r="2235">
      <c r="A2235" s="24">
        <v>43328.0</v>
      </c>
      <c r="B2235" s="34" t="s">
        <v>3249</v>
      </c>
      <c r="C2235" s="35" t="s">
        <v>3266</v>
      </c>
      <c r="D2235" s="36">
        <v>9.0</v>
      </c>
      <c r="E2235" s="34">
        <v>1.0</v>
      </c>
      <c r="F2235" s="36">
        <v>5.0</v>
      </c>
      <c r="G2235" s="11">
        <f t="shared" si="831"/>
        <v>-1</v>
      </c>
      <c r="H2235" s="11">
        <f t="shared" si="2"/>
        <v>229.4975</v>
      </c>
      <c r="I2235" s="11">
        <v>9.94</v>
      </c>
      <c r="J2235" s="34">
        <v>3.7</v>
      </c>
      <c r="K2235" s="11">
        <f t="shared" si="832"/>
        <v>-1</v>
      </c>
      <c r="L2235" s="11">
        <f t="shared" si="4"/>
        <v>209.0745</v>
      </c>
      <c r="M2235" s="12"/>
      <c r="N2235" s="32"/>
      <c r="O2235" s="12"/>
      <c r="P2235" s="12"/>
      <c r="Q2235" s="12"/>
      <c r="R2235" s="12"/>
      <c r="S2235" s="12"/>
      <c r="T2235" s="12"/>
    </row>
    <row r="2236">
      <c r="A2236" s="24">
        <v>43328.0</v>
      </c>
      <c r="B2236" s="34" t="s">
        <v>3267</v>
      </c>
      <c r="C2236" s="35" t="s">
        <v>3268</v>
      </c>
      <c r="D2236" s="36">
        <v>13.0</v>
      </c>
      <c r="E2236" s="34">
        <v>1.0</v>
      </c>
      <c r="F2236" s="36">
        <v>6.0</v>
      </c>
      <c r="G2236" s="11">
        <f t="shared" si="831"/>
        <v>-1</v>
      </c>
      <c r="H2236" s="11">
        <f t="shared" si="2"/>
        <v>228.4975</v>
      </c>
      <c r="I2236" s="11">
        <v>20.44</v>
      </c>
      <c r="J2236" s="34">
        <v>6.86</v>
      </c>
      <c r="K2236" s="11">
        <f t="shared" si="832"/>
        <v>-1</v>
      </c>
      <c r="L2236" s="11">
        <f t="shared" si="4"/>
        <v>208.0745</v>
      </c>
      <c r="M2236" s="12"/>
      <c r="N2236" s="32"/>
      <c r="O2236" s="12"/>
      <c r="P2236" s="12"/>
      <c r="Q2236" s="12"/>
      <c r="R2236" s="12"/>
      <c r="S2236" s="12"/>
      <c r="T2236" s="12"/>
    </row>
    <row r="2237">
      <c r="A2237" s="24">
        <v>43328.0</v>
      </c>
      <c r="B2237" s="34" t="s">
        <v>3269</v>
      </c>
      <c r="C2237" s="35" t="s">
        <v>3270</v>
      </c>
      <c r="D2237" s="36">
        <v>4.0</v>
      </c>
      <c r="E2237" s="34">
        <v>1.0</v>
      </c>
      <c r="F2237" s="36">
        <v>2.0</v>
      </c>
      <c r="G2237" s="11">
        <f t="shared" si="831"/>
        <v>-1</v>
      </c>
      <c r="H2237" s="11">
        <f t="shared" si="2"/>
        <v>227.4975</v>
      </c>
      <c r="I2237" s="11">
        <v>3.41</v>
      </c>
      <c r="J2237" s="34">
        <v>1.85</v>
      </c>
      <c r="K2237" s="11">
        <f t="shared" si="832"/>
        <v>-1</v>
      </c>
      <c r="L2237" s="11">
        <f t="shared" si="4"/>
        <v>207.0745</v>
      </c>
      <c r="M2237" s="12"/>
      <c r="N2237" s="32"/>
      <c r="O2237" s="12"/>
      <c r="P2237" s="12"/>
      <c r="Q2237" s="12"/>
      <c r="R2237" s="12"/>
      <c r="S2237" s="12"/>
      <c r="T2237" s="12"/>
    </row>
    <row r="2238">
      <c r="A2238" s="24">
        <v>43329.0</v>
      </c>
      <c r="B2238" s="34" t="s">
        <v>3271</v>
      </c>
      <c r="C2238" s="35" t="s">
        <v>3272</v>
      </c>
      <c r="D2238" s="36">
        <v>15.0</v>
      </c>
      <c r="E2238" s="34">
        <v>1.0</v>
      </c>
      <c r="F2238" s="36">
        <v>4.0</v>
      </c>
      <c r="G2238" s="11">
        <f t="shared" si="831"/>
        <v>-1</v>
      </c>
      <c r="H2238" s="11">
        <f t="shared" si="2"/>
        <v>226.4975</v>
      </c>
      <c r="I2238" s="11">
        <v>36.82</v>
      </c>
      <c r="J2238" s="34">
        <v>4.84</v>
      </c>
      <c r="K2238" s="11">
        <f t="shared" si="832"/>
        <v>-1</v>
      </c>
      <c r="L2238" s="11">
        <f t="shared" si="4"/>
        <v>206.0745</v>
      </c>
      <c r="M2238" s="12"/>
      <c r="N2238" s="32"/>
      <c r="O2238" s="12"/>
      <c r="P2238" s="12"/>
      <c r="Q2238" s="12"/>
      <c r="R2238" s="12"/>
      <c r="S2238" s="12"/>
      <c r="T2238" s="12"/>
    </row>
    <row r="2239">
      <c r="A2239" s="24">
        <v>43329.0</v>
      </c>
      <c r="B2239" s="34" t="s">
        <v>3273</v>
      </c>
      <c r="C2239" s="35" t="s">
        <v>3274</v>
      </c>
      <c r="D2239" s="36">
        <v>8.5</v>
      </c>
      <c r="E2239" s="34">
        <v>1.0</v>
      </c>
      <c r="F2239" s="36">
        <v>4.0</v>
      </c>
      <c r="G2239" s="11">
        <f t="shared" si="831"/>
        <v>-1</v>
      </c>
      <c r="H2239" s="11">
        <f t="shared" si="2"/>
        <v>225.4975</v>
      </c>
      <c r="I2239" s="11">
        <v>12.5</v>
      </c>
      <c r="J2239" s="34">
        <v>2.71</v>
      </c>
      <c r="K2239" s="11">
        <f t="shared" si="832"/>
        <v>-1</v>
      </c>
      <c r="L2239" s="11">
        <f t="shared" si="4"/>
        <v>205.0745</v>
      </c>
      <c r="M2239" s="12"/>
      <c r="N2239" s="32"/>
      <c r="O2239" s="12"/>
      <c r="P2239" s="12"/>
      <c r="Q2239" s="12"/>
      <c r="R2239" s="12"/>
      <c r="S2239" s="12"/>
      <c r="T2239" s="12"/>
    </row>
    <row r="2240">
      <c r="A2240" s="24">
        <v>43329.0</v>
      </c>
      <c r="B2240" s="34" t="s">
        <v>3275</v>
      </c>
      <c r="C2240" s="35" t="s">
        <v>3276</v>
      </c>
      <c r="D2240" s="36">
        <v>4.0</v>
      </c>
      <c r="E2240" s="34">
        <v>1.0</v>
      </c>
      <c r="F2240" s="36">
        <v>7.0</v>
      </c>
      <c r="G2240" s="11">
        <f t="shared" si="831"/>
        <v>-1</v>
      </c>
      <c r="H2240" s="11">
        <f t="shared" si="2"/>
        <v>224.4975</v>
      </c>
      <c r="I2240" s="11">
        <v>9.67</v>
      </c>
      <c r="J2240" s="34">
        <v>3.64</v>
      </c>
      <c r="K2240" s="11">
        <f t="shared" si="832"/>
        <v>-1</v>
      </c>
      <c r="L2240" s="11">
        <f t="shared" si="4"/>
        <v>204.0745</v>
      </c>
      <c r="M2240" s="12"/>
      <c r="N2240" s="32"/>
      <c r="O2240" s="12"/>
      <c r="P2240" s="12"/>
      <c r="Q2240" s="12"/>
      <c r="R2240" s="12"/>
      <c r="S2240" s="12"/>
      <c r="T2240" s="12"/>
    </row>
    <row r="2241">
      <c r="A2241" s="24">
        <v>43329.0</v>
      </c>
      <c r="B2241" s="34" t="s">
        <v>3275</v>
      </c>
      <c r="C2241" s="35" t="s">
        <v>3277</v>
      </c>
      <c r="D2241" s="36">
        <v>6.0</v>
      </c>
      <c r="E2241" s="34">
        <v>1.0</v>
      </c>
      <c r="F2241" s="36">
        <v>4.0</v>
      </c>
      <c r="G2241" s="11">
        <f t="shared" si="831"/>
        <v>-1</v>
      </c>
      <c r="H2241" s="11">
        <f t="shared" si="2"/>
        <v>223.4975</v>
      </c>
      <c r="I2241" s="11">
        <v>3.64</v>
      </c>
      <c r="J2241" s="34">
        <v>1.69</v>
      </c>
      <c r="K2241" s="11">
        <f t="shared" si="832"/>
        <v>-1</v>
      </c>
      <c r="L2241" s="11">
        <f t="shared" si="4"/>
        <v>203.0745</v>
      </c>
      <c r="M2241" s="12"/>
      <c r="N2241" s="32"/>
      <c r="O2241" s="12"/>
      <c r="P2241" s="12"/>
      <c r="Q2241" s="12"/>
      <c r="R2241" s="12"/>
      <c r="S2241" s="12"/>
      <c r="T2241" s="12"/>
    </row>
    <row r="2242">
      <c r="A2242" s="24">
        <v>43329.0</v>
      </c>
      <c r="B2242" s="34" t="s">
        <v>3278</v>
      </c>
      <c r="C2242" s="35" t="s">
        <v>3279</v>
      </c>
      <c r="D2242" s="36">
        <v>6.5</v>
      </c>
      <c r="E2242" s="34">
        <v>1.0</v>
      </c>
      <c r="F2242" s="36">
        <v>5.0</v>
      </c>
      <c r="G2242" s="11">
        <f t="shared" si="831"/>
        <v>-1</v>
      </c>
      <c r="H2242" s="11">
        <f t="shared" si="2"/>
        <v>222.4975</v>
      </c>
      <c r="I2242" s="11">
        <v>7.07</v>
      </c>
      <c r="J2242" s="34">
        <v>2.16</v>
      </c>
      <c r="K2242" s="11">
        <f t="shared" si="832"/>
        <v>-1</v>
      </c>
      <c r="L2242" s="11">
        <f t="shared" si="4"/>
        <v>202.0745</v>
      </c>
      <c r="M2242" s="12"/>
      <c r="N2242" s="32"/>
      <c r="O2242" s="12"/>
      <c r="P2242" s="12"/>
      <c r="Q2242" s="12"/>
      <c r="R2242" s="12"/>
      <c r="S2242" s="12"/>
      <c r="T2242" s="12"/>
    </row>
    <row r="2243">
      <c r="A2243" s="24">
        <v>43329.0</v>
      </c>
      <c r="B2243" s="34" t="s">
        <v>3280</v>
      </c>
      <c r="C2243" s="35" t="s">
        <v>3281</v>
      </c>
      <c r="D2243" s="36">
        <v>3.25</v>
      </c>
      <c r="E2243" s="34">
        <v>1.0</v>
      </c>
      <c r="F2243" s="36">
        <v>5.0</v>
      </c>
      <c r="G2243" s="11">
        <f t="shared" si="831"/>
        <v>-1</v>
      </c>
      <c r="H2243" s="11">
        <f t="shared" si="2"/>
        <v>221.4975</v>
      </c>
      <c r="I2243" s="11">
        <v>2.78</v>
      </c>
      <c r="J2243" s="34">
        <v>1.21</v>
      </c>
      <c r="K2243" s="11">
        <f t="shared" si="832"/>
        <v>-1</v>
      </c>
      <c r="L2243" s="11">
        <f t="shared" si="4"/>
        <v>201.0745</v>
      </c>
      <c r="M2243" s="12"/>
      <c r="N2243" s="32"/>
      <c r="O2243" s="12"/>
      <c r="P2243" s="12"/>
      <c r="Q2243" s="12"/>
      <c r="R2243" s="12"/>
      <c r="S2243" s="12"/>
      <c r="T2243" s="12"/>
    </row>
    <row r="2244">
      <c r="A2244" s="24">
        <v>43329.0</v>
      </c>
      <c r="B2244" s="34" t="s">
        <v>3282</v>
      </c>
      <c r="C2244" s="35" t="s">
        <v>3283</v>
      </c>
      <c r="D2244" s="36">
        <v>9.0</v>
      </c>
      <c r="E2244" s="34">
        <v>1.0</v>
      </c>
      <c r="F2244" s="36">
        <v>5.0</v>
      </c>
      <c r="G2244" s="11">
        <f t="shared" si="831"/>
        <v>-1</v>
      </c>
      <c r="H2244" s="11">
        <f t="shared" si="2"/>
        <v>220.4975</v>
      </c>
      <c r="I2244" s="11">
        <v>10.5</v>
      </c>
      <c r="J2244" s="34">
        <v>1.67</v>
      </c>
      <c r="K2244" s="11">
        <f t="shared" si="832"/>
        <v>-1</v>
      </c>
      <c r="L2244" s="11">
        <f t="shared" si="4"/>
        <v>200.0745</v>
      </c>
      <c r="M2244" s="12"/>
      <c r="N2244" s="32"/>
      <c r="O2244" s="12"/>
      <c r="P2244" s="12"/>
      <c r="Q2244" s="12"/>
      <c r="R2244" s="12"/>
      <c r="S2244" s="12"/>
      <c r="T2244" s="12"/>
    </row>
    <row r="2245">
      <c r="A2245" s="24">
        <v>43329.0</v>
      </c>
      <c r="B2245" s="34" t="s">
        <v>3282</v>
      </c>
      <c r="C2245" s="35" t="s">
        <v>3284</v>
      </c>
      <c r="D2245" s="36">
        <v>9.0</v>
      </c>
      <c r="E2245" s="34">
        <v>1.0</v>
      </c>
      <c r="F2245" s="36">
        <v>6.0</v>
      </c>
      <c r="G2245" s="11">
        <f t="shared" si="831"/>
        <v>-1</v>
      </c>
      <c r="H2245" s="11">
        <f t="shared" si="2"/>
        <v>219.4975</v>
      </c>
      <c r="I2245" s="11">
        <v>11.0</v>
      </c>
      <c r="J2245" s="34">
        <v>2.32</v>
      </c>
      <c r="K2245" s="11">
        <f t="shared" si="832"/>
        <v>-1</v>
      </c>
      <c r="L2245" s="11">
        <f t="shared" si="4"/>
        <v>199.0745</v>
      </c>
      <c r="M2245" s="12"/>
      <c r="N2245" s="32"/>
      <c r="O2245" s="12"/>
      <c r="P2245" s="12"/>
      <c r="Q2245" s="12"/>
      <c r="R2245" s="12"/>
      <c r="S2245" s="12"/>
      <c r="T2245" s="12"/>
    </row>
    <row r="2246">
      <c r="A2246" s="24">
        <v>43329.0</v>
      </c>
      <c r="B2246" s="34" t="s">
        <v>3285</v>
      </c>
      <c r="C2246" s="35" t="s">
        <v>3286</v>
      </c>
      <c r="D2246" s="36">
        <v>34.0</v>
      </c>
      <c r="E2246" s="34">
        <v>1.0</v>
      </c>
      <c r="F2246" s="36">
        <v>12.0</v>
      </c>
      <c r="G2246" s="11">
        <f t="shared" si="831"/>
        <v>-1</v>
      </c>
      <c r="H2246" s="11">
        <f t="shared" si="2"/>
        <v>218.4975</v>
      </c>
      <c r="I2246" s="11">
        <v>30.0</v>
      </c>
      <c r="J2246" s="34">
        <v>6.59</v>
      </c>
      <c r="K2246" s="11">
        <f t="shared" si="832"/>
        <v>-1</v>
      </c>
      <c r="L2246" s="11">
        <f t="shared" si="4"/>
        <v>198.0745</v>
      </c>
      <c r="M2246" s="12"/>
      <c r="N2246" s="32"/>
      <c r="O2246" s="12"/>
      <c r="P2246" s="12"/>
      <c r="Q2246" s="12"/>
      <c r="R2246" s="12"/>
      <c r="S2246" s="12"/>
      <c r="T2246" s="12"/>
    </row>
    <row r="2247">
      <c r="A2247" s="24">
        <v>43329.0</v>
      </c>
      <c r="B2247" s="34" t="s">
        <v>3165</v>
      </c>
      <c r="C2247" s="35" t="s">
        <v>3287</v>
      </c>
      <c r="D2247" s="36">
        <v>4.5</v>
      </c>
      <c r="E2247" s="34">
        <v>1.0</v>
      </c>
      <c r="F2247" s="36">
        <v>1.0</v>
      </c>
      <c r="G2247" s="11">
        <f>E2247*(D2247-1)</f>
        <v>3.5</v>
      </c>
      <c r="H2247" s="11">
        <f t="shared" si="2"/>
        <v>221.9975</v>
      </c>
      <c r="I2247" s="11">
        <v>4.21</v>
      </c>
      <c r="J2247" s="34">
        <v>2.1</v>
      </c>
      <c r="K2247" s="11">
        <f>E2247*(I2247-1)*0.95</f>
        <v>3.0495</v>
      </c>
      <c r="L2247" s="11">
        <f t="shared" si="4"/>
        <v>201.124</v>
      </c>
      <c r="M2247" s="12"/>
      <c r="N2247" s="32"/>
      <c r="O2247" s="12"/>
      <c r="P2247" s="12"/>
      <c r="Q2247" s="12"/>
      <c r="R2247" s="12"/>
      <c r="S2247" s="12"/>
      <c r="T2247" s="12"/>
    </row>
    <row r="2248">
      <c r="A2248" s="24">
        <v>43329.0</v>
      </c>
      <c r="B2248" s="34" t="s">
        <v>3165</v>
      </c>
      <c r="C2248" s="35" t="s">
        <v>3288</v>
      </c>
      <c r="D2248" s="36">
        <v>8.5</v>
      </c>
      <c r="E2248" s="34">
        <v>1.0</v>
      </c>
      <c r="F2248" s="36">
        <v>5.0</v>
      </c>
      <c r="G2248" s="11">
        <f>-E2248</f>
        <v>-1</v>
      </c>
      <c r="H2248" s="11">
        <f t="shared" si="2"/>
        <v>220.9975</v>
      </c>
      <c r="I2248" s="11">
        <v>11.0</v>
      </c>
      <c r="J2248" s="34">
        <v>3.95</v>
      </c>
      <c r="K2248" s="11">
        <f>-E2248</f>
        <v>-1</v>
      </c>
      <c r="L2248" s="11">
        <f t="shared" si="4"/>
        <v>200.124</v>
      </c>
      <c r="M2248" s="12"/>
      <c r="N2248" s="32"/>
      <c r="O2248" s="12"/>
      <c r="P2248" s="12"/>
      <c r="Q2248" s="12"/>
      <c r="R2248" s="12"/>
      <c r="S2248" s="12"/>
      <c r="T2248" s="12"/>
    </row>
    <row r="2249">
      <c r="A2249" s="24">
        <v>43329.0</v>
      </c>
      <c r="B2249" s="34" t="s">
        <v>3289</v>
      </c>
      <c r="C2249" s="35" t="s">
        <v>3290</v>
      </c>
      <c r="D2249" s="36">
        <v>5.5</v>
      </c>
      <c r="E2249" s="34">
        <v>1.0</v>
      </c>
      <c r="F2249" s="36">
        <v>2.0</v>
      </c>
      <c r="G2249" s="11">
        <f>((E2249/2)*((D2249-1)/4))-(E2249/2)</f>
        <v>0.0625</v>
      </c>
      <c r="H2249" s="11">
        <f t="shared" si="2"/>
        <v>221.06</v>
      </c>
      <c r="I2249" s="11">
        <v>7.21</v>
      </c>
      <c r="J2249" s="34">
        <v>2.04</v>
      </c>
      <c r="K2249" s="11">
        <f>((((E2249/2)*(J2249-1))*0.95)-(E2249/2))</f>
        <v>-0.006</v>
      </c>
      <c r="L2249" s="11">
        <f t="shared" si="4"/>
        <v>200.118</v>
      </c>
      <c r="M2249" s="12"/>
      <c r="N2249" s="32"/>
      <c r="O2249" s="12"/>
      <c r="P2249" s="12"/>
      <c r="Q2249" s="12"/>
      <c r="R2249" s="12"/>
      <c r="S2249" s="12"/>
      <c r="T2249" s="12"/>
    </row>
    <row r="2250">
      <c r="A2250" s="24">
        <v>43329.0</v>
      </c>
      <c r="B2250" s="34" t="s">
        <v>3289</v>
      </c>
      <c r="C2250" s="35" t="s">
        <v>3291</v>
      </c>
      <c r="D2250" s="36">
        <v>19.0</v>
      </c>
      <c r="E2250" s="34">
        <v>1.0</v>
      </c>
      <c r="F2250" s="36">
        <v>4.0</v>
      </c>
      <c r="G2250" s="11">
        <f t="shared" ref="G2250:G2254" si="833">-E2250</f>
        <v>-1</v>
      </c>
      <c r="H2250" s="11">
        <f t="shared" si="2"/>
        <v>220.06</v>
      </c>
      <c r="I2250" s="11">
        <v>15.67</v>
      </c>
      <c r="J2250" s="34">
        <v>4.85</v>
      </c>
      <c r="K2250" s="11">
        <f t="shared" ref="K2250:K2254" si="834">-E2250</f>
        <v>-1</v>
      </c>
      <c r="L2250" s="11">
        <f t="shared" si="4"/>
        <v>199.118</v>
      </c>
      <c r="M2250" s="12"/>
      <c r="N2250" s="32"/>
      <c r="O2250" s="12"/>
      <c r="P2250" s="12"/>
      <c r="Q2250" s="12"/>
      <c r="R2250" s="12"/>
      <c r="S2250" s="12"/>
      <c r="T2250" s="12"/>
    </row>
    <row r="2251">
      <c r="A2251" s="24">
        <v>43329.0</v>
      </c>
      <c r="B2251" s="34" t="s">
        <v>3292</v>
      </c>
      <c r="C2251" s="35" t="s">
        <v>3293</v>
      </c>
      <c r="D2251" s="36">
        <v>2.25</v>
      </c>
      <c r="E2251" s="34">
        <v>1.0</v>
      </c>
      <c r="F2251" s="36">
        <v>3.0</v>
      </c>
      <c r="G2251" s="11">
        <f t="shared" si="833"/>
        <v>-1</v>
      </c>
      <c r="H2251" s="11">
        <f t="shared" si="2"/>
        <v>219.06</v>
      </c>
      <c r="I2251" s="11">
        <v>1.86</v>
      </c>
      <c r="J2251" s="34">
        <v>1.3</v>
      </c>
      <c r="K2251" s="11">
        <f t="shared" si="834"/>
        <v>-1</v>
      </c>
      <c r="L2251" s="11">
        <f t="shared" si="4"/>
        <v>198.118</v>
      </c>
      <c r="M2251" s="12"/>
      <c r="N2251" s="32"/>
      <c r="O2251" s="12"/>
      <c r="P2251" s="12"/>
      <c r="Q2251" s="12"/>
      <c r="R2251" s="12"/>
      <c r="S2251" s="12"/>
      <c r="T2251" s="12"/>
    </row>
    <row r="2252">
      <c r="A2252" s="24">
        <v>43330.0</v>
      </c>
      <c r="B2252" s="34" t="s">
        <v>3294</v>
      </c>
      <c r="C2252" s="35" t="s">
        <v>3295</v>
      </c>
      <c r="D2252" s="36">
        <v>5.5</v>
      </c>
      <c r="E2252" s="34">
        <v>1.0</v>
      </c>
      <c r="F2252" s="36">
        <v>6.0</v>
      </c>
      <c r="G2252" s="11">
        <f t="shared" si="833"/>
        <v>-1</v>
      </c>
      <c r="H2252" s="11">
        <f t="shared" si="2"/>
        <v>218.06</v>
      </c>
      <c r="I2252" s="11">
        <v>6.51</v>
      </c>
      <c r="J2252" s="34">
        <v>2.4</v>
      </c>
      <c r="K2252" s="11">
        <f t="shared" si="834"/>
        <v>-1</v>
      </c>
      <c r="L2252" s="11">
        <f t="shared" si="4"/>
        <v>197.118</v>
      </c>
      <c r="M2252" s="12"/>
      <c r="N2252" s="32"/>
      <c r="O2252" s="12"/>
      <c r="P2252" s="12"/>
      <c r="Q2252" s="12"/>
      <c r="R2252" s="12"/>
      <c r="S2252" s="12"/>
      <c r="T2252" s="12"/>
    </row>
    <row r="2253">
      <c r="A2253" s="24">
        <v>43330.0</v>
      </c>
      <c r="B2253" s="34" t="s">
        <v>3296</v>
      </c>
      <c r="C2253" s="35" t="s">
        <v>3297</v>
      </c>
      <c r="D2253" s="36">
        <v>5.0</v>
      </c>
      <c r="E2253" s="34">
        <v>1.0</v>
      </c>
      <c r="F2253" s="36">
        <v>4.0</v>
      </c>
      <c r="G2253" s="11">
        <f t="shared" si="833"/>
        <v>-1</v>
      </c>
      <c r="H2253" s="11">
        <f t="shared" si="2"/>
        <v>217.06</v>
      </c>
      <c r="I2253" s="11">
        <v>3.59</v>
      </c>
      <c r="J2253" s="34">
        <v>1.59</v>
      </c>
      <c r="K2253" s="11">
        <f t="shared" si="834"/>
        <v>-1</v>
      </c>
      <c r="L2253" s="11">
        <f t="shared" si="4"/>
        <v>196.118</v>
      </c>
      <c r="M2253" s="12"/>
      <c r="N2253" s="32"/>
      <c r="O2253" s="12"/>
      <c r="P2253" s="12"/>
      <c r="Q2253" s="12"/>
      <c r="R2253" s="12"/>
      <c r="S2253" s="12"/>
      <c r="T2253" s="12"/>
    </row>
    <row r="2254">
      <c r="A2254" s="24">
        <v>43330.0</v>
      </c>
      <c r="B2254" s="34" t="s">
        <v>3298</v>
      </c>
      <c r="C2254" s="35" t="s">
        <v>3299</v>
      </c>
      <c r="D2254" s="36">
        <v>11.0</v>
      </c>
      <c r="E2254" s="34">
        <v>1.0</v>
      </c>
      <c r="F2254" s="36">
        <v>5.0</v>
      </c>
      <c r="G2254" s="11">
        <f t="shared" si="833"/>
        <v>-1</v>
      </c>
      <c r="H2254" s="11">
        <f t="shared" si="2"/>
        <v>216.06</v>
      </c>
      <c r="I2254" s="11">
        <v>9.77</v>
      </c>
      <c r="J2254" s="34">
        <v>4.8</v>
      </c>
      <c r="K2254" s="11">
        <f t="shared" si="834"/>
        <v>-1</v>
      </c>
      <c r="L2254" s="11">
        <f t="shared" si="4"/>
        <v>195.118</v>
      </c>
      <c r="M2254" s="12"/>
      <c r="N2254" s="32"/>
      <c r="O2254" s="12"/>
      <c r="P2254" s="12"/>
      <c r="Q2254" s="12"/>
      <c r="R2254" s="12"/>
      <c r="S2254" s="12"/>
      <c r="T2254" s="12"/>
    </row>
    <row r="2255">
      <c r="A2255" s="24">
        <v>43330.0</v>
      </c>
      <c r="B2255" s="34" t="s">
        <v>3300</v>
      </c>
      <c r="C2255" s="35" t="s">
        <v>3301</v>
      </c>
      <c r="D2255" s="36">
        <v>5.5</v>
      </c>
      <c r="E2255" s="34">
        <v>1.0</v>
      </c>
      <c r="F2255" s="36">
        <v>1.0</v>
      </c>
      <c r="G2255" s="11">
        <f>((E2255/2)*(D2255-1))+((E2255/2)*((D2255-1)/4))</f>
        <v>2.8125</v>
      </c>
      <c r="H2255" s="11">
        <f t="shared" si="2"/>
        <v>218.8725</v>
      </c>
      <c r="I2255" s="11">
        <v>6.4</v>
      </c>
      <c r="J2255" s="34">
        <v>1.7</v>
      </c>
      <c r="K2255" s="11">
        <f>((((E2255/2)*(I2255-1))+((E2255/2)*(J2255-1)))*0.95)</f>
        <v>2.8975</v>
      </c>
      <c r="L2255" s="11">
        <f t="shared" si="4"/>
        <v>198.0155</v>
      </c>
      <c r="M2255" s="12"/>
      <c r="N2255" s="32"/>
      <c r="O2255" s="12"/>
      <c r="P2255" s="12"/>
      <c r="Q2255" s="12"/>
      <c r="R2255" s="12"/>
      <c r="S2255" s="12"/>
      <c r="T2255" s="12"/>
    </row>
    <row r="2256">
      <c r="A2256" s="24">
        <v>43330.0</v>
      </c>
      <c r="B2256" s="34" t="s">
        <v>3302</v>
      </c>
      <c r="C2256" s="35" t="s">
        <v>3303</v>
      </c>
      <c r="D2256" s="36">
        <v>6.5</v>
      </c>
      <c r="E2256" s="34">
        <v>1.0</v>
      </c>
      <c r="F2256" s="36">
        <v>7.0</v>
      </c>
      <c r="G2256" s="11">
        <f t="shared" ref="G2256:G2258" si="835">-E2256</f>
        <v>-1</v>
      </c>
      <c r="H2256" s="11">
        <f t="shared" si="2"/>
        <v>217.8725</v>
      </c>
      <c r="I2256" s="11">
        <v>12.0</v>
      </c>
      <c r="J2256" s="34">
        <v>2.23</v>
      </c>
      <c r="K2256" s="11">
        <f t="shared" ref="K2256:K2258" si="836">-E2256</f>
        <v>-1</v>
      </c>
      <c r="L2256" s="11">
        <f t="shared" si="4"/>
        <v>197.0155</v>
      </c>
      <c r="M2256" s="12"/>
      <c r="N2256" s="32"/>
      <c r="O2256" s="12"/>
      <c r="P2256" s="12"/>
      <c r="Q2256" s="12"/>
      <c r="R2256" s="12"/>
      <c r="S2256" s="12"/>
      <c r="T2256" s="12"/>
    </row>
    <row r="2257">
      <c r="A2257" s="24">
        <v>43330.0</v>
      </c>
      <c r="B2257" s="34" t="s">
        <v>3304</v>
      </c>
      <c r="C2257" s="35" t="s">
        <v>3305</v>
      </c>
      <c r="D2257" s="36">
        <v>12.0</v>
      </c>
      <c r="E2257" s="34">
        <v>1.0</v>
      </c>
      <c r="F2257" s="36">
        <v>6.0</v>
      </c>
      <c r="G2257" s="11">
        <f t="shared" si="835"/>
        <v>-1</v>
      </c>
      <c r="H2257" s="11">
        <f t="shared" si="2"/>
        <v>216.8725</v>
      </c>
      <c r="I2257" s="11">
        <v>17.0</v>
      </c>
      <c r="J2257" s="34">
        <v>4.0</v>
      </c>
      <c r="K2257" s="11">
        <f t="shared" si="836"/>
        <v>-1</v>
      </c>
      <c r="L2257" s="11">
        <f t="shared" si="4"/>
        <v>196.0155</v>
      </c>
      <c r="M2257" s="12"/>
      <c r="N2257" s="32"/>
      <c r="O2257" s="12"/>
      <c r="P2257" s="12"/>
      <c r="Q2257" s="12"/>
      <c r="R2257" s="12"/>
      <c r="S2257" s="12"/>
      <c r="T2257" s="12"/>
    </row>
    <row r="2258">
      <c r="A2258" s="24">
        <v>43330.0</v>
      </c>
      <c r="B2258" s="34" t="s">
        <v>3306</v>
      </c>
      <c r="C2258" s="35" t="s">
        <v>3307</v>
      </c>
      <c r="D2258" s="36">
        <v>15.0</v>
      </c>
      <c r="E2258" s="34">
        <v>1.0</v>
      </c>
      <c r="F2258" s="36">
        <v>12.0</v>
      </c>
      <c r="G2258" s="11">
        <f t="shared" si="835"/>
        <v>-1</v>
      </c>
      <c r="H2258" s="11">
        <f t="shared" si="2"/>
        <v>215.8725</v>
      </c>
      <c r="I2258" s="11">
        <v>11.46</v>
      </c>
      <c r="J2258" s="34">
        <v>3.29</v>
      </c>
      <c r="K2258" s="11">
        <f t="shared" si="836"/>
        <v>-1</v>
      </c>
      <c r="L2258" s="11">
        <f t="shared" si="4"/>
        <v>195.0155</v>
      </c>
      <c r="M2258" s="12"/>
      <c r="N2258" s="32"/>
      <c r="O2258" s="12"/>
      <c r="P2258" s="12"/>
      <c r="Q2258" s="12"/>
      <c r="R2258" s="12"/>
      <c r="S2258" s="12"/>
      <c r="T2258" s="12"/>
    </row>
    <row r="2259">
      <c r="A2259" s="24">
        <v>43330.0</v>
      </c>
      <c r="B2259" s="34" t="s">
        <v>3308</v>
      </c>
      <c r="C2259" s="35" t="s">
        <v>3309</v>
      </c>
      <c r="D2259" s="36">
        <v>11.0</v>
      </c>
      <c r="E2259" s="34">
        <v>1.0</v>
      </c>
      <c r="F2259" s="36">
        <v>1.0</v>
      </c>
      <c r="G2259" s="11">
        <f>((E2259/2)*(D2259-1))+((E2259/2)*((D2259-1)/4))</f>
        <v>6.25</v>
      </c>
      <c r="H2259" s="11">
        <f t="shared" si="2"/>
        <v>222.1225</v>
      </c>
      <c r="I2259" s="11">
        <v>9.44</v>
      </c>
      <c r="J2259" s="34">
        <v>3.63</v>
      </c>
      <c r="K2259" s="11">
        <f>((((E2259/2)*(I2259-1))+((E2259/2)*(J2259-1)))*0.95)</f>
        <v>5.25825</v>
      </c>
      <c r="L2259" s="11">
        <f t="shared" si="4"/>
        <v>200.27375</v>
      </c>
      <c r="M2259" s="12"/>
      <c r="N2259" s="32"/>
      <c r="O2259" s="12"/>
      <c r="P2259" s="12"/>
      <c r="Q2259" s="12"/>
      <c r="R2259" s="12"/>
      <c r="S2259" s="12"/>
      <c r="T2259" s="12"/>
    </row>
    <row r="2260">
      <c r="A2260" s="24">
        <v>43330.0</v>
      </c>
      <c r="B2260" s="34" t="s">
        <v>3310</v>
      </c>
      <c r="C2260" s="35" t="s">
        <v>3311</v>
      </c>
      <c r="D2260" s="36">
        <v>3.75</v>
      </c>
      <c r="E2260" s="34">
        <v>1.0</v>
      </c>
      <c r="F2260" s="36">
        <v>2.0</v>
      </c>
      <c r="G2260" s="11">
        <f t="shared" ref="G2260:G2264" si="837">-E2260</f>
        <v>-1</v>
      </c>
      <c r="H2260" s="11">
        <f t="shared" si="2"/>
        <v>221.1225</v>
      </c>
      <c r="I2260" s="11">
        <v>6.59</v>
      </c>
      <c r="J2260" s="34">
        <v>2.17</v>
      </c>
      <c r="K2260" s="11">
        <f t="shared" ref="K2260:K2264" si="838">-E2260</f>
        <v>-1</v>
      </c>
      <c r="L2260" s="11">
        <f t="shared" si="4"/>
        <v>199.27375</v>
      </c>
      <c r="M2260" s="12"/>
      <c r="N2260" s="32"/>
      <c r="O2260" s="12"/>
      <c r="P2260" s="12"/>
      <c r="Q2260" s="12"/>
      <c r="R2260" s="12"/>
      <c r="S2260" s="12"/>
      <c r="T2260" s="12"/>
    </row>
    <row r="2261">
      <c r="A2261" s="24">
        <v>43330.0</v>
      </c>
      <c r="B2261" s="34" t="s">
        <v>3310</v>
      </c>
      <c r="C2261" s="35" t="s">
        <v>3312</v>
      </c>
      <c r="D2261" s="36">
        <v>11.0</v>
      </c>
      <c r="E2261" s="34">
        <v>1.0</v>
      </c>
      <c r="F2261" s="36">
        <v>5.0</v>
      </c>
      <c r="G2261" s="11">
        <f t="shared" si="837"/>
        <v>-1</v>
      </c>
      <c r="H2261" s="11">
        <f t="shared" si="2"/>
        <v>220.1225</v>
      </c>
      <c r="I2261" s="11">
        <v>8.82</v>
      </c>
      <c r="J2261" s="34">
        <v>2.22</v>
      </c>
      <c r="K2261" s="11">
        <f t="shared" si="838"/>
        <v>-1</v>
      </c>
      <c r="L2261" s="11">
        <f t="shared" si="4"/>
        <v>198.27375</v>
      </c>
      <c r="M2261" s="12"/>
      <c r="N2261" s="32"/>
      <c r="O2261" s="12"/>
      <c r="P2261" s="12"/>
      <c r="Q2261" s="12"/>
      <c r="R2261" s="12"/>
      <c r="S2261" s="12"/>
      <c r="T2261" s="12"/>
    </row>
    <row r="2262">
      <c r="A2262" s="24">
        <v>43330.0</v>
      </c>
      <c r="B2262" s="34" t="s">
        <v>3310</v>
      </c>
      <c r="C2262" s="35" t="s">
        <v>3313</v>
      </c>
      <c r="D2262" s="36">
        <v>13.0</v>
      </c>
      <c r="E2262" s="34">
        <v>1.0</v>
      </c>
      <c r="F2262" s="36">
        <v>8.0</v>
      </c>
      <c r="G2262" s="11">
        <f t="shared" si="837"/>
        <v>-1</v>
      </c>
      <c r="H2262" s="11">
        <f t="shared" si="2"/>
        <v>219.1225</v>
      </c>
      <c r="I2262" s="11">
        <v>22.0</v>
      </c>
      <c r="J2262" s="34">
        <v>3.7</v>
      </c>
      <c r="K2262" s="11">
        <f t="shared" si="838"/>
        <v>-1</v>
      </c>
      <c r="L2262" s="11">
        <f t="shared" si="4"/>
        <v>197.27375</v>
      </c>
      <c r="M2262" s="12"/>
      <c r="N2262" s="32"/>
      <c r="O2262" s="12"/>
      <c r="P2262" s="12"/>
      <c r="Q2262" s="12"/>
      <c r="R2262" s="12"/>
      <c r="S2262" s="12"/>
      <c r="T2262" s="12"/>
    </row>
    <row r="2263">
      <c r="A2263" s="24">
        <v>43330.0</v>
      </c>
      <c r="B2263" s="34" t="s">
        <v>3314</v>
      </c>
      <c r="C2263" s="35" t="s">
        <v>3315</v>
      </c>
      <c r="D2263" s="36">
        <v>5.0</v>
      </c>
      <c r="E2263" s="34">
        <v>1.0</v>
      </c>
      <c r="F2263" s="36">
        <v>6.0</v>
      </c>
      <c r="G2263" s="11">
        <f t="shared" si="837"/>
        <v>-1</v>
      </c>
      <c r="H2263" s="11">
        <f t="shared" si="2"/>
        <v>218.1225</v>
      </c>
      <c r="I2263" s="11">
        <v>7.8</v>
      </c>
      <c r="J2263" s="34">
        <v>2.6</v>
      </c>
      <c r="K2263" s="11">
        <f t="shared" si="838"/>
        <v>-1</v>
      </c>
      <c r="L2263" s="11">
        <f t="shared" si="4"/>
        <v>196.27375</v>
      </c>
      <c r="M2263" s="12"/>
      <c r="N2263" s="32"/>
      <c r="O2263" s="12"/>
      <c r="P2263" s="12"/>
      <c r="Q2263" s="12"/>
      <c r="R2263" s="12"/>
      <c r="S2263" s="12"/>
      <c r="T2263" s="12"/>
    </row>
    <row r="2264">
      <c r="A2264" s="24">
        <v>43330.0</v>
      </c>
      <c r="B2264" s="34" t="s">
        <v>3316</v>
      </c>
      <c r="C2264" s="35" t="s">
        <v>3317</v>
      </c>
      <c r="D2264" s="36">
        <v>8.0</v>
      </c>
      <c r="E2264" s="34">
        <v>1.0</v>
      </c>
      <c r="F2264" s="36">
        <v>3.0</v>
      </c>
      <c r="G2264" s="11">
        <f t="shared" si="837"/>
        <v>-1</v>
      </c>
      <c r="H2264" s="11">
        <f t="shared" si="2"/>
        <v>217.1225</v>
      </c>
      <c r="I2264" s="11">
        <v>5.43</v>
      </c>
      <c r="J2264" s="34">
        <v>2.86</v>
      </c>
      <c r="K2264" s="11">
        <f t="shared" si="838"/>
        <v>-1</v>
      </c>
      <c r="L2264" s="11">
        <f t="shared" si="4"/>
        <v>195.27375</v>
      </c>
      <c r="M2264" s="12"/>
      <c r="N2264" s="32"/>
      <c r="O2264" s="12"/>
      <c r="P2264" s="12"/>
      <c r="Q2264" s="12"/>
      <c r="R2264" s="12"/>
      <c r="S2264" s="12"/>
      <c r="T2264" s="12"/>
    </row>
    <row r="2265">
      <c r="A2265" s="24">
        <v>43330.0</v>
      </c>
      <c r="B2265" s="34" t="s">
        <v>3318</v>
      </c>
      <c r="C2265" s="35" t="s">
        <v>3319</v>
      </c>
      <c r="D2265" s="36">
        <v>5.0</v>
      </c>
      <c r="E2265" s="34">
        <v>1.0</v>
      </c>
      <c r="F2265" s="36">
        <v>1.0</v>
      </c>
      <c r="G2265" s="11">
        <f>((E2265/2)*(D2265-1))+((E2265/2)*((D2265-1)/4))</f>
        <v>2.5</v>
      </c>
      <c r="H2265" s="11">
        <f t="shared" si="2"/>
        <v>219.6225</v>
      </c>
      <c r="I2265" s="11">
        <v>4.19</v>
      </c>
      <c r="J2265" s="34">
        <v>2.38</v>
      </c>
      <c r="K2265" s="11">
        <f>((((E2265/2)*(I2265-1))+((E2265/2)*(J2265-1)))*0.95)</f>
        <v>2.17075</v>
      </c>
      <c r="L2265" s="11">
        <f t="shared" si="4"/>
        <v>197.4445</v>
      </c>
      <c r="M2265" s="12"/>
      <c r="N2265" s="32"/>
      <c r="O2265" s="12"/>
      <c r="P2265" s="12"/>
      <c r="Q2265" s="12"/>
      <c r="R2265" s="12"/>
      <c r="S2265" s="12"/>
      <c r="T2265" s="12"/>
    </row>
    <row r="2266">
      <c r="A2266" s="24">
        <v>43330.0</v>
      </c>
      <c r="B2266" s="34" t="s">
        <v>3320</v>
      </c>
      <c r="C2266" s="35" t="s">
        <v>3321</v>
      </c>
      <c r="D2266" s="36">
        <v>9.0</v>
      </c>
      <c r="E2266" s="34">
        <v>1.0</v>
      </c>
      <c r="F2266" s="36">
        <v>8.0</v>
      </c>
      <c r="G2266" s="11">
        <f>-E2266</f>
        <v>-1</v>
      </c>
      <c r="H2266" s="11">
        <f t="shared" si="2"/>
        <v>218.6225</v>
      </c>
      <c r="I2266" s="11">
        <v>9.78</v>
      </c>
      <c r="J2266" s="34">
        <v>2.47</v>
      </c>
      <c r="K2266" s="11">
        <f>-E2266</f>
        <v>-1</v>
      </c>
      <c r="L2266" s="11">
        <f t="shared" si="4"/>
        <v>196.4445</v>
      </c>
      <c r="M2266" s="12"/>
      <c r="N2266" s="32"/>
      <c r="O2266" s="12"/>
      <c r="P2266" s="12"/>
      <c r="Q2266" s="12"/>
      <c r="R2266" s="12"/>
      <c r="S2266" s="12"/>
      <c r="T2266" s="12"/>
    </row>
    <row r="2267">
      <c r="A2267" s="24">
        <v>43332.0</v>
      </c>
      <c r="B2267" s="34" t="s">
        <v>3322</v>
      </c>
      <c r="C2267" s="35" t="s">
        <v>3323</v>
      </c>
      <c r="D2267" s="36">
        <v>9.0</v>
      </c>
      <c r="E2267" s="34">
        <v>1.0</v>
      </c>
      <c r="F2267" s="36">
        <v>3.0</v>
      </c>
      <c r="G2267" s="11">
        <f>((E2267/2)*((D2267-1)/4))-(E2267/2)</f>
        <v>0.5</v>
      </c>
      <c r="H2267" s="11">
        <f t="shared" si="2"/>
        <v>219.1225</v>
      </c>
      <c r="I2267" s="11">
        <v>7.0</v>
      </c>
      <c r="J2267" s="34">
        <v>1.85</v>
      </c>
      <c r="K2267" s="11">
        <f>((((E2267/2)*(J2267-1))*0.95)-(E2267/2))</f>
        <v>-0.09625</v>
      </c>
      <c r="L2267" s="11">
        <f t="shared" si="4"/>
        <v>196.34825</v>
      </c>
      <c r="M2267" s="12"/>
      <c r="N2267" s="32"/>
      <c r="O2267" s="12"/>
      <c r="P2267" s="12"/>
      <c r="Q2267" s="12"/>
      <c r="R2267" s="12"/>
      <c r="S2267" s="12"/>
      <c r="T2267" s="12"/>
    </row>
    <row r="2268">
      <c r="A2268" s="24">
        <v>43332.0</v>
      </c>
      <c r="B2268" s="34" t="s">
        <v>3324</v>
      </c>
      <c r="C2268" s="35" t="s">
        <v>3325</v>
      </c>
      <c r="D2268" s="36">
        <v>7.5</v>
      </c>
      <c r="E2268" s="34">
        <v>1.0</v>
      </c>
      <c r="F2268" s="36">
        <v>8.0</v>
      </c>
      <c r="G2268" s="11">
        <f t="shared" ref="G2268:G2275" si="839">-E2268</f>
        <v>-1</v>
      </c>
      <c r="H2268" s="11">
        <f t="shared" si="2"/>
        <v>218.1225</v>
      </c>
      <c r="I2268" s="11">
        <v>16.05</v>
      </c>
      <c r="J2268" s="34">
        <v>3.32</v>
      </c>
      <c r="K2268" s="11">
        <f t="shared" ref="K2268:K2275" si="840">-E2268</f>
        <v>-1</v>
      </c>
      <c r="L2268" s="11">
        <f t="shared" si="4"/>
        <v>195.34825</v>
      </c>
      <c r="M2268" s="12"/>
      <c r="N2268" s="32"/>
      <c r="O2268" s="12"/>
      <c r="P2268" s="12"/>
      <c r="Q2268" s="12"/>
      <c r="R2268" s="12"/>
      <c r="S2268" s="12"/>
      <c r="T2268" s="12"/>
    </row>
    <row r="2269">
      <c r="A2269" s="24">
        <v>43332.0</v>
      </c>
      <c r="B2269" s="34" t="s">
        <v>3324</v>
      </c>
      <c r="C2269" s="35" t="s">
        <v>3326</v>
      </c>
      <c r="D2269" s="36">
        <v>13.0</v>
      </c>
      <c r="E2269" s="34">
        <v>1.0</v>
      </c>
      <c r="F2269" s="36">
        <v>5.0</v>
      </c>
      <c r="G2269" s="11">
        <f t="shared" si="839"/>
        <v>-1</v>
      </c>
      <c r="H2269" s="11">
        <f t="shared" si="2"/>
        <v>217.1225</v>
      </c>
      <c r="I2269" s="11">
        <v>38.8</v>
      </c>
      <c r="J2269" s="34">
        <v>5.7</v>
      </c>
      <c r="K2269" s="11">
        <f t="shared" si="840"/>
        <v>-1</v>
      </c>
      <c r="L2269" s="11">
        <f t="shared" si="4"/>
        <v>194.34825</v>
      </c>
      <c r="M2269" s="12"/>
      <c r="N2269" s="32"/>
      <c r="O2269" s="12"/>
      <c r="P2269" s="12"/>
      <c r="Q2269" s="12"/>
      <c r="R2269" s="12"/>
      <c r="S2269" s="12"/>
      <c r="T2269" s="12"/>
    </row>
    <row r="2270">
      <c r="A2270" s="24">
        <v>43332.0</v>
      </c>
      <c r="B2270" s="34" t="s">
        <v>3327</v>
      </c>
      <c r="C2270" s="35" t="s">
        <v>3328</v>
      </c>
      <c r="D2270" s="36">
        <v>5.0</v>
      </c>
      <c r="E2270" s="34">
        <v>1.0</v>
      </c>
      <c r="F2270" s="36">
        <v>7.0</v>
      </c>
      <c r="G2270" s="11">
        <f t="shared" si="839"/>
        <v>-1</v>
      </c>
      <c r="H2270" s="11">
        <f t="shared" si="2"/>
        <v>216.1225</v>
      </c>
      <c r="I2270" s="11">
        <v>12.5</v>
      </c>
      <c r="J2270" s="34">
        <v>5.7</v>
      </c>
      <c r="K2270" s="11">
        <f t="shared" si="840"/>
        <v>-1</v>
      </c>
      <c r="L2270" s="11">
        <f t="shared" si="4"/>
        <v>193.34825</v>
      </c>
      <c r="M2270" s="12"/>
      <c r="N2270" s="32"/>
      <c r="O2270" s="12"/>
      <c r="P2270" s="12"/>
      <c r="Q2270" s="12"/>
      <c r="R2270" s="12"/>
      <c r="S2270" s="12"/>
      <c r="T2270" s="12"/>
    </row>
    <row r="2271">
      <c r="A2271" s="24">
        <v>43332.0</v>
      </c>
      <c r="B2271" s="34" t="s">
        <v>3329</v>
      </c>
      <c r="C2271" s="35" t="s">
        <v>3330</v>
      </c>
      <c r="D2271" s="36">
        <v>4.0</v>
      </c>
      <c r="E2271" s="34">
        <v>1.0</v>
      </c>
      <c r="F2271" s="36">
        <v>5.0</v>
      </c>
      <c r="G2271" s="11">
        <f t="shared" si="839"/>
        <v>-1</v>
      </c>
      <c r="H2271" s="11">
        <f t="shared" si="2"/>
        <v>215.1225</v>
      </c>
      <c r="I2271" s="11">
        <v>4.6</v>
      </c>
      <c r="J2271" s="34">
        <v>1.65</v>
      </c>
      <c r="K2271" s="11">
        <f t="shared" si="840"/>
        <v>-1</v>
      </c>
      <c r="L2271" s="11">
        <f t="shared" si="4"/>
        <v>192.34825</v>
      </c>
      <c r="M2271" s="12"/>
      <c r="N2271" s="32"/>
      <c r="O2271" s="12"/>
      <c r="P2271" s="12"/>
      <c r="Q2271" s="12"/>
      <c r="R2271" s="12"/>
      <c r="S2271" s="12"/>
      <c r="T2271" s="12"/>
    </row>
    <row r="2272">
      <c r="A2272" s="24">
        <v>43332.0</v>
      </c>
      <c r="B2272" s="34" t="s">
        <v>3331</v>
      </c>
      <c r="C2272" s="35" t="s">
        <v>3332</v>
      </c>
      <c r="D2272" s="36">
        <v>12.0</v>
      </c>
      <c r="E2272" s="34">
        <v>1.0</v>
      </c>
      <c r="F2272" s="36">
        <v>8.0</v>
      </c>
      <c r="G2272" s="11">
        <f t="shared" si="839"/>
        <v>-1</v>
      </c>
      <c r="H2272" s="11">
        <f t="shared" si="2"/>
        <v>214.1225</v>
      </c>
      <c r="I2272" s="11">
        <v>10.5</v>
      </c>
      <c r="J2272" s="34">
        <v>2.98</v>
      </c>
      <c r="K2272" s="11">
        <f t="shared" si="840"/>
        <v>-1</v>
      </c>
      <c r="L2272" s="11">
        <f t="shared" si="4"/>
        <v>191.34825</v>
      </c>
      <c r="M2272" s="12"/>
      <c r="N2272" s="32"/>
      <c r="O2272" s="12"/>
      <c r="P2272" s="12"/>
      <c r="Q2272" s="12"/>
      <c r="R2272" s="12"/>
      <c r="S2272" s="12"/>
      <c r="T2272" s="12"/>
    </row>
    <row r="2273">
      <c r="A2273" s="24">
        <v>43332.0</v>
      </c>
      <c r="B2273" s="34" t="s">
        <v>3333</v>
      </c>
      <c r="C2273" s="35" t="s">
        <v>3334</v>
      </c>
      <c r="D2273" s="36">
        <v>7.0</v>
      </c>
      <c r="E2273" s="34">
        <v>1.0</v>
      </c>
      <c r="F2273" s="36">
        <v>7.0</v>
      </c>
      <c r="G2273" s="11">
        <f t="shared" si="839"/>
        <v>-1</v>
      </c>
      <c r="H2273" s="11">
        <f t="shared" si="2"/>
        <v>213.1225</v>
      </c>
      <c r="I2273" s="11">
        <v>7.4</v>
      </c>
      <c r="J2273" s="34">
        <v>2.22</v>
      </c>
      <c r="K2273" s="11">
        <f t="shared" si="840"/>
        <v>-1</v>
      </c>
      <c r="L2273" s="11">
        <f t="shared" si="4"/>
        <v>190.34825</v>
      </c>
      <c r="M2273" s="12"/>
      <c r="N2273" s="32"/>
      <c r="O2273" s="12"/>
      <c r="P2273" s="12"/>
      <c r="Q2273" s="12"/>
      <c r="R2273" s="12"/>
      <c r="S2273" s="12"/>
      <c r="T2273" s="12"/>
    </row>
    <row r="2274">
      <c r="A2274" s="24">
        <v>43332.0</v>
      </c>
      <c r="B2274" s="34" t="s">
        <v>3333</v>
      </c>
      <c r="C2274" s="35" t="s">
        <v>3335</v>
      </c>
      <c r="D2274" s="36">
        <v>9.0</v>
      </c>
      <c r="E2274" s="34">
        <v>1.0</v>
      </c>
      <c r="F2274" s="36">
        <v>11.0</v>
      </c>
      <c r="G2274" s="11">
        <f t="shared" si="839"/>
        <v>-1</v>
      </c>
      <c r="H2274" s="11">
        <f t="shared" si="2"/>
        <v>212.1225</v>
      </c>
      <c r="I2274" s="11">
        <v>14.63</v>
      </c>
      <c r="J2274" s="34">
        <v>3.45</v>
      </c>
      <c r="K2274" s="11">
        <f t="shared" si="840"/>
        <v>-1</v>
      </c>
      <c r="L2274" s="11">
        <f t="shared" si="4"/>
        <v>189.34825</v>
      </c>
      <c r="M2274" s="12"/>
      <c r="N2274" s="32"/>
      <c r="O2274" s="12"/>
      <c r="P2274" s="12"/>
      <c r="Q2274" s="12"/>
      <c r="R2274" s="12"/>
      <c r="S2274" s="12"/>
      <c r="T2274" s="12"/>
    </row>
    <row r="2275">
      <c r="A2275" s="24">
        <v>43332.0</v>
      </c>
      <c r="B2275" s="34" t="s">
        <v>3336</v>
      </c>
      <c r="C2275" s="35" t="s">
        <v>3337</v>
      </c>
      <c r="D2275" s="36">
        <v>12.0</v>
      </c>
      <c r="E2275" s="34">
        <v>1.0</v>
      </c>
      <c r="F2275" s="36">
        <v>9.0</v>
      </c>
      <c r="G2275" s="11">
        <f t="shared" si="839"/>
        <v>-1</v>
      </c>
      <c r="H2275" s="11">
        <f t="shared" si="2"/>
        <v>211.1225</v>
      </c>
      <c r="I2275" s="11">
        <v>16.0</v>
      </c>
      <c r="J2275" s="34">
        <v>4.15</v>
      </c>
      <c r="K2275" s="11">
        <f t="shared" si="840"/>
        <v>-1</v>
      </c>
      <c r="L2275" s="11">
        <f t="shared" si="4"/>
        <v>188.34825</v>
      </c>
      <c r="M2275" s="12"/>
      <c r="N2275" s="32"/>
      <c r="O2275" s="12"/>
      <c r="P2275" s="12"/>
      <c r="Q2275" s="12"/>
      <c r="R2275" s="12"/>
      <c r="S2275" s="12"/>
      <c r="T2275" s="12"/>
    </row>
    <row r="2276">
      <c r="A2276" s="24">
        <v>43332.0</v>
      </c>
      <c r="B2276" s="34" t="s">
        <v>3338</v>
      </c>
      <c r="C2276" s="35" t="s">
        <v>3339</v>
      </c>
      <c r="D2276" s="36">
        <v>12.0</v>
      </c>
      <c r="E2276" s="34">
        <v>1.0</v>
      </c>
      <c r="F2276" s="36">
        <v>2.0</v>
      </c>
      <c r="G2276" s="11">
        <f>((E2276/2)*((D2276-1)/4))-(E2276/2)</f>
        <v>0.875</v>
      </c>
      <c r="H2276" s="11">
        <f t="shared" si="2"/>
        <v>211.9975</v>
      </c>
      <c r="I2276" s="11">
        <v>8.2</v>
      </c>
      <c r="J2276" s="34">
        <v>2.02</v>
      </c>
      <c r="K2276" s="11">
        <f>((((E2276/2)*(J2276-1))*0.95)-(E2276/2))</f>
        <v>-0.0155</v>
      </c>
      <c r="L2276" s="11">
        <f t="shared" si="4"/>
        <v>188.33275</v>
      </c>
      <c r="M2276" s="12"/>
      <c r="N2276" s="32"/>
      <c r="O2276" s="12"/>
      <c r="P2276" s="12"/>
      <c r="Q2276" s="12"/>
      <c r="R2276" s="12"/>
      <c r="S2276" s="12"/>
      <c r="T2276" s="12"/>
    </row>
    <row r="2277">
      <c r="A2277" s="24">
        <v>43333.0</v>
      </c>
      <c r="B2277" s="33" t="s">
        <v>3340</v>
      </c>
      <c r="C2277" s="23" t="s">
        <v>3341</v>
      </c>
      <c r="D2277" s="10">
        <v>8.0</v>
      </c>
      <c r="E2277" s="34">
        <v>1.0</v>
      </c>
      <c r="F2277" s="10">
        <v>5.0</v>
      </c>
      <c r="G2277" s="11">
        <f>-E2277</f>
        <v>-1</v>
      </c>
      <c r="H2277" s="11">
        <f t="shared" si="2"/>
        <v>210.9975</v>
      </c>
      <c r="I2277" s="11">
        <v>6.24</v>
      </c>
      <c r="J2277" s="34">
        <v>3.17</v>
      </c>
      <c r="K2277" s="11">
        <f>-E2277</f>
        <v>-1</v>
      </c>
      <c r="L2277" s="11">
        <f t="shared" si="4"/>
        <v>187.33275</v>
      </c>
      <c r="M2277" s="12"/>
      <c r="N2277" s="32"/>
      <c r="O2277" s="12"/>
      <c r="P2277" s="12"/>
      <c r="Q2277" s="12"/>
      <c r="R2277" s="12"/>
      <c r="S2277" s="12"/>
      <c r="T2277" s="12"/>
    </row>
    <row r="2278">
      <c r="A2278" s="24">
        <v>43333.0</v>
      </c>
      <c r="B2278" s="34" t="s">
        <v>3342</v>
      </c>
      <c r="C2278" s="35" t="s">
        <v>3343</v>
      </c>
      <c r="D2278" s="36">
        <v>5.0</v>
      </c>
      <c r="E2278" s="34">
        <v>1.0</v>
      </c>
      <c r="F2278" s="36">
        <v>2.0</v>
      </c>
      <c r="G2278" s="11">
        <f>((E2278/2)*((D2278-1)/4))-(E2278/2)</f>
        <v>0</v>
      </c>
      <c r="H2278" s="11">
        <f t="shared" si="2"/>
        <v>210.9975</v>
      </c>
      <c r="I2278" s="11">
        <v>4.69</v>
      </c>
      <c r="J2278" s="34">
        <v>1.94</v>
      </c>
      <c r="K2278" s="11">
        <f>((((E2278/2)*(J2278-1))*0.95)-(E2278/2))</f>
        <v>-0.0535</v>
      </c>
      <c r="L2278" s="11">
        <f t="shared" si="4"/>
        <v>187.27925</v>
      </c>
      <c r="M2278" s="12"/>
      <c r="N2278" s="32"/>
      <c r="O2278" s="12"/>
      <c r="P2278" s="12"/>
      <c r="Q2278" s="12"/>
      <c r="R2278" s="12"/>
      <c r="S2278" s="12"/>
      <c r="T2278" s="12"/>
    </row>
    <row r="2279">
      <c r="A2279" s="24">
        <v>43333.0</v>
      </c>
      <c r="B2279" s="34" t="s">
        <v>3344</v>
      </c>
      <c r="C2279" s="35" t="s">
        <v>3345</v>
      </c>
      <c r="D2279" s="36">
        <v>2.75</v>
      </c>
      <c r="E2279" s="34">
        <v>1.0</v>
      </c>
      <c r="F2279" s="36">
        <v>1.0</v>
      </c>
      <c r="G2279" s="11">
        <f>E2279*(D2279-1)</f>
        <v>1.75</v>
      </c>
      <c r="H2279" s="11">
        <f t="shared" si="2"/>
        <v>212.7475</v>
      </c>
      <c r="I2279" s="11">
        <v>2.92</v>
      </c>
      <c r="J2279" s="34">
        <v>1.47</v>
      </c>
      <c r="K2279" s="11">
        <f>E2279*(I2279-1)*0.95</f>
        <v>1.824</v>
      </c>
      <c r="L2279" s="11">
        <f t="shared" si="4"/>
        <v>189.10325</v>
      </c>
      <c r="M2279" s="12"/>
      <c r="N2279" s="32"/>
      <c r="O2279" s="12"/>
      <c r="P2279" s="12"/>
      <c r="Q2279" s="12"/>
      <c r="R2279" s="12"/>
      <c r="S2279" s="12"/>
      <c r="T2279" s="12"/>
    </row>
    <row r="2280">
      <c r="A2280" s="24">
        <v>43333.0</v>
      </c>
      <c r="B2280" s="34" t="s">
        <v>3346</v>
      </c>
      <c r="C2280" s="35" t="s">
        <v>3347</v>
      </c>
      <c r="D2280" s="36">
        <v>5.0</v>
      </c>
      <c r="E2280" s="34">
        <v>1.0</v>
      </c>
      <c r="F2280" s="36">
        <v>1.0</v>
      </c>
      <c r="G2280" s="11">
        <f>((E2280/2)*(D2280-1))+((E2280/2)*((D2280-1)/4))</f>
        <v>2.5</v>
      </c>
      <c r="H2280" s="11">
        <f t="shared" si="2"/>
        <v>215.2475</v>
      </c>
      <c r="I2280" s="11">
        <v>3.2</v>
      </c>
      <c r="J2280" s="34">
        <v>1.55</v>
      </c>
      <c r="K2280" s="11">
        <f>((((E2280/2)*(I2280-1))+((E2280/2)*(J2280-1)))*0.95)</f>
        <v>1.30625</v>
      </c>
      <c r="L2280" s="11">
        <f t="shared" si="4"/>
        <v>190.4095</v>
      </c>
      <c r="M2280" s="12"/>
      <c r="N2280" s="32"/>
      <c r="O2280" s="12"/>
      <c r="P2280" s="12"/>
      <c r="Q2280" s="12"/>
      <c r="R2280" s="12"/>
      <c r="S2280" s="12"/>
      <c r="T2280" s="12"/>
    </row>
    <row r="2281">
      <c r="A2281" s="24">
        <v>43333.0</v>
      </c>
      <c r="B2281" s="34" t="s">
        <v>3346</v>
      </c>
      <c r="C2281" s="35" t="s">
        <v>3348</v>
      </c>
      <c r="D2281" s="36">
        <v>8.0</v>
      </c>
      <c r="E2281" s="34">
        <v>1.0</v>
      </c>
      <c r="F2281" s="36">
        <v>2.0</v>
      </c>
      <c r="G2281" s="11">
        <f t="shared" ref="G2281:G2282" si="841">((E2281/2)*((D2281-1)/4))-(E2281/2)</f>
        <v>0.375</v>
      </c>
      <c r="H2281" s="11">
        <f t="shared" si="2"/>
        <v>215.6225</v>
      </c>
      <c r="I2281" s="11">
        <v>23.0</v>
      </c>
      <c r="J2281" s="34">
        <v>6.0</v>
      </c>
      <c r="K2281" s="11">
        <f t="shared" ref="K2281:K2282" si="842">((((E2281/2)*(J2281-1))*0.95)-(E2281/2))</f>
        <v>1.875</v>
      </c>
      <c r="L2281" s="11">
        <f t="shared" si="4"/>
        <v>192.2845</v>
      </c>
      <c r="M2281" s="12"/>
      <c r="N2281" s="32"/>
      <c r="O2281" s="12"/>
      <c r="P2281" s="12"/>
      <c r="Q2281" s="12"/>
      <c r="R2281" s="12"/>
      <c r="S2281" s="12"/>
      <c r="T2281" s="12"/>
    </row>
    <row r="2282">
      <c r="A2282" s="24">
        <v>43333.0</v>
      </c>
      <c r="B2282" s="34" t="s">
        <v>3346</v>
      </c>
      <c r="C2282" s="35" t="s">
        <v>3349</v>
      </c>
      <c r="D2282" s="36">
        <v>13.0</v>
      </c>
      <c r="E2282" s="34">
        <v>1.0</v>
      </c>
      <c r="F2282" s="36">
        <v>3.0</v>
      </c>
      <c r="G2282" s="11">
        <f t="shared" si="841"/>
        <v>1</v>
      </c>
      <c r="H2282" s="11">
        <f t="shared" si="2"/>
        <v>216.6225</v>
      </c>
      <c r="I2282" s="11">
        <v>19.68</v>
      </c>
      <c r="J2282" s="34">
        <v>4.6</v>
      </c>
      <c r="K2282" s="11">
        <f t="shared" si="842"/>
        <v>1.21</v>
      </c>
      <c r="L2282" s="11">
        <f t="shared" si="4"/>
        <v>193.4945</v>
      </c>
      <c r="M2282" s="12"/>
      <c r="N2282" s="32"/>
      <c r="O2282" s="12"/>
      <c r="P2282" s="12"/>
      <c r="Q2282" s="12"/>
      <c r="R2282" s="12"/>
      <c r="S2282" s="12"/>
      <c r="T2282" s="12"/>
    </row>
    <row r="2283">
      <c r="A2283" s="24">
        <v>43333.0</v>
      </c>
      <c r="B2283" s="34" t="s">
        <v>3350</v>
      </c>
      <c r="C2283" s="35" t="s">
        <v>3351</v>
      </c>
      <c r="D2283" s="36">
        <v>2.25</v>
      </c>
      <c r="E2283" s="34">
        <v>1.0</v>
      </c>
      <c r="F2283" s="36">
        <v>2.0</v>
      </c>
      <c r="G2283" s="11">
        <f t="shared" ref="G2283:G2286" si="843">-E2283</f>
        <v>-1</v>
      </c>
      <c r="H2283" s="11">
        <f t="shared" si="2"/>
        <v>215.6225</v>
      </c>
      <c r="I2283" s="11">
        <v>2.22</v>
      </c>
      <c r="J2283" s="34">
        <v>1.23</v>
      </c>
      <c r="K2283" s="11">
        <f t="shared" ref="K2283:K2286" si="844">-E2283</f>
        <v>-1</v>
      </c>
      <c r="L2283" s="11">
        <f t="shared" si="4"/>
        <v>192.4945</v>
      </c>
      <c r="M2283" s="12"/>
      <c r="N2283" s="32"/>
      <c r="O2283" s="12"/>
      <c r="P2283" s="12"/>
      <c r="Q2283" s="12"/>
      <c r="R2283" s="12"/>
      <c r="S2283" s="12"/>
      <c r="T2283" s="12"/>
    </row>
    <row r="2284">
      <c r="A2284" s="24">
        <v>43333.0</v>
      </c>
      <c r="B2284" s="34" t="s">
        <v>3350</v>
      </c>
      <c r="C2284" s="35" t="s">
        <v>3352</v>
      </c>
      <c r="D2284" s="36">
        <v>6.5</v>
      </c>
      <c r="E2284" s="34">
        <v>1.0</v>
      </c>
      <c r="F2284" s="36">
        <v>7.0</v>
      </c>
      <c r="G2284" s="11">
        <f t="shared" si="843"/>
        <v>-1</v>
      </c>
      <c r="H2284" s="11">
        <f t="shared" si="2"/>
        <v>214.6225</v>
      </c>
      <c r="I2284" s="11">
        <v>17.34</v>
      </c>
      <c r="J2284" s="34">
        <v>3.7</v>
      </c>
      <c r="K2284" s="11">
        <f t="shared" si="844"/>
        <v>-1</v>
      </c>
      <c r="L2284" s="11">
        <f t="shared" si="4"/>
        <v>191.4945</v>
      </c>
      <c r="M2284" s="12"/>
      <c r="N2284" s="32"/>
      <c r="O2284" s="12"/>
      <c r="P2284" s="12"/>
      <c r="Q2284" s="12"/>
      <c r="R2284" s="12"/>
      <c r="S2284" s="12"/>
      <c r="T2284" s="12"/>
    </row>
    <row r="2285">
      <c r="A2285" s="24">
        <v>43333.0</v>
      </c>
      <c r="B2285" s="34" t="s">
        <v>3353</v>
      </c>
      <c r="C2285" s="35" t="s">
        <v>3354</v>
      </c>
      <c r="D2285" s="36">
        <v>2.62</v>
      </c>
      <c r="E2285" s="34">
        <v>1.0</v>
      </c>
      <c r="F2285" s="36">
        <v>4.0</v>
      </c>
      <c r="G2285" s="11">
        <f t="shared" si="843"/>
        <v>-1</v>
      </c>
      <c r="H2285" s="11">
        <f t="shared" si="2"/>
        <v>213.6225</v>
      </c>
      <c r="I2285" s="11">
        <v>3.71</v>
      </c>
      <c r="J2285" s="34">
        <v>1.96</v>
      </c>
      <c r="K2285" s="11">
        <f t="shared" si="844"/>
        <v>-1</v>
      </c>
      <c r="L2285" s="11">
        <f t="shared" si="4"/>
        <v>190.4945</v>
      </c>
      <c r="M2285" s="12"/>
      <c r="N2285" s="32"/>
      <c r="O2285" s="12"/>
      <c r="P2285" s="12"/>
      <c r="Q2285" s="12"/>
      <c r="R2285" s="12"/>
      <c r="S2285" s="12"/>
      <c r="T2285" s="12"/>
    </row>
    <row r="2286">
      <c r="A2286" s="24">
        <v>43333.0</v>
      </c>
      <c r="B2286" s="34" t="s">
        <v>3355</v>
      </c>
      <c r="C2286" s="35" t="s">
        <v>3356</v>
      </c>
      <c r="D2286" s="36">
        <v>4.33</v>
      </c>
      <c r="E2286" s="34">
        <v>1.0</v>
      </c>
      <c r="F2286" s="36">
        <v>3.0</v>
      </c>
      <c r="G2286" s="11">
        <f t="shared" si="843"/>
        <v>-1</v>
      </c>
      <c r="H2286" s="11">
        <f t="shared" si="2"/>
        <v>212.6225</v>
      </c>
      <c r="I2286" s="11">
        <v>4.01</v>
      </c>
      <c r="J2286" s="34">
        <v>1.59</v>
      </c>
      <c r="K2286" s="11">
        <f t="shared" si="844"/>
        <v>-1</v>
      </c>
      <c r="L2286" s="11">
        <f t="shared" si="4"/>
        <v>189.4945</v>
      </c>
      <c r="M2286" s="12"/>
      <c r="N2286" s="32"/>
      <c r="O2286" s="12"/>
      <c r="P2286" s="12"/>
      <c r="Q2286" s="12"/>
      <c r="R2286" s="12"/>
      <c r="S2286" s="12"/>
      <c r="T2286" s="12"/>
    </row>
    <row r="2287">
      <c r="A2287" s="24">
        <v>43333.0</v>
      </c>
      <c r="B2287" s="34" t="s">
        <v>3357</v>
      </c>
      <c r="C2287" s="35" t="s">
        <v>3358</v>
      </c>
      <c r="D2287" s="36">
        <v>7.5</v>
      </c>
      <c r="E2287" s="34">
        <v>1.0</v>
      </c>
      <c r="F2287" s="36">
        <v>3.0</v>
      </c>
      <c r="G2287" s="11">
        <f t="shared" ref="G2287:G2288" si="845">((E2287/2)*((D2287-1)/4))-(E2287/2)</f>
        <v>0.3125</v>
      </c>
      <c r="H2287" s="11">
        <f t="shared" si="2"/>
        <v>212.935</v>
      </c>
      <c r="I2287" s="11">
        <v>16.38</v>
      </c>
      <c r="J2287" s="34">
        <v>6.33</v>
      </c>
      <c r="K2287" s="11">
        <f t="shared" ref="K2287:K2288" si="846">((((E2287/2)*(J2287-1))*0.95)-(E2287/2))</f>
        <v>2.03175</v>
      </c>
      <c r="L2287" s="11">
        <f t="shared" si="4"/>
        <v>191.52625</v>
      </c>
      <c r="M2287" s="12"/>
      <c r="N2287" s="32"/>
      <c r="O2287" s="12"/>
      <c r="P2287" s="12"/>
      <c r="Q2287" s="12"/>
      <c r="R2287" s="12"/>
      <c r="S2287" s="12"/>
      <c r="T2287" s="12"/>
    </row>
    <row r="2288">
      <c r="A2288" s="24">
        <v>43334.0</v>
      </c>
      <c r="B2288" s="34" t="s">
        <v>3359</v>
      </c>
      <c r="C2288" s="35" t="s">
        <v>3360</v>
      </c>
      <c r="D2288" s="36">
        <v>11.0</v>
      </c>
      <c r="E2288" s="34">
        <v>1.0</v>
      </c>
      <c r="F2288" s="36">
        <v>3.0</v>
      </c>
      <c r="G2288" s="11">
        <f t="shared" si="845"/>
        <v>0.75</v>
      </c>
      <c r="H2288" s="11">
        <f t="shared" si="2"/>
        <v>213.685</v>
      </c>
      <c r="I2288" s="11">
        <v>12.05</v>
      </c>
      <c r="J2288" s="34">
        <v>2.8</v>
      </c>
      <c r="K2288" s="11">
        <f t="shared" si="846"/>
        <v>0.355</v>
      </c>
      <c r="L2288" s="11">
        <f t="shared" si="4"/>
        <v>191.88125</v>
      </c>
      <c r="M2288" s="12"/>
      <c r="N2288" s="32"/>
      <c r="O2288" s="12"/>
      <c r="P2288" s="12"/>
      <c r="Q2288" s="12"/>
      <c r="R2288" s="12"/>
      <c r="S2288" s="12"/>
      <c r="T2288" s="12"/>
    </row>
    <row r="2289">
      <c r="A2289" s="24">
        <v>43334.0</v>
      </c>
      <c r="B2289" s="34" t="s">
        <v>3359</v>
      </c>
      <c r="C2289" s="35" t="s">
        <v>3361</v>
      </c>
      <c r="D2289" s="36">
        <v>17.0</v>
      </c>
      <c r="E2289" s="34">
        <v>1.0</v>
      </c>
      <c r="F2289" s="36">
        <v>6.0</v>
      </c>
      <c r="G2289" s="11">
        <f>-E2289</f>
        <v>-1</v>
      </c>
      <c r="H2289" s="11">
        <f t="shared" si="2"/>
        <v>212.685</v>
      </c>
      <c r="I2289" s="11">
        <v>19.17</v>
      </c>
      <c r="J2289" s="34">
        <v>4.9</v>
      </c>
      <c r="K2289" s="11">
        <f>-E2289</f>
        <v>-1</v>
      </c>
      <c r="L2289" s="11">
        <f t="shared" si="4"/>
        <v>190.88125</v>
      </c>
      <c r="M2289" s="12"/>
      <c r="N2289" s="32"/>
      <c r="O2289" s="12"/>
      <c r="P2289" s="12"/>
      <c r="Q2289" s="12"/>
      <c r="R2289" s="12"/>
      <c r="S2289" s="12"/>
      <c r="T2289" s="12"/>
    </row>
    <row r="2290">
      <c r="A2290" s="24">
        <v>43334.0</v>
      </c>
      <c r="B2290" s="34" t="s">
        <v>3362</v>
      </c>
      <c r="C2290" s="35" t="s">
        <v>3363</v>
      </c>
      <c r="D2290" s="36">
        <v>9.0</v>
      </c>
      <c r="E2290" s="34">
        <v>1.0</v>
      </c>
      <c r="F2290" s="36">
        <v>1.0</v>
      </c>
      <c r="G2290" s="11">
        <f t="shared" ref="G2290:G2291" si="847">((E2290/2)*(D2290-1))+((E2290/2)*((D2290-1)/4))</f>
        <v>5</v>
      </c>
      <c r="H2290" s="11">
        <f t="shared" si="2"/>
        <v>217.685</v>
      </c>
      <c r="I2290" s="11">
        <v>6.62</v>
      </c>
      <c r="J2290" s="34">
        <v>2.82</v>
      </c>
      <c r="K2290" s="11">
        <f t="shared" ref="K2290:K2291" si="848">((((E2290/2)*(I2290-1))+((E2290/2)*(J2290-1)))*0.95)</f>
        <v>3.534</v>
      </c>
      <c r="L2290" s="11">
        <f t="shared" si="4"/>
        <v>194.41525</v>
      </c>
      <c r="M2290" s="12"/>
      <c r="N2290" s="32"/>
      <c r="O2290" s="12"/>
      <c r="P2290" s="12"/>
      <c r="Q2290" s="12"/>
      <c r="R2290" s="12"/>
      <c r="S2290" s="12"/>
      <c r="T2290" s="12"/>
    </row>
    <row r="2291">
      <c r="A2291" s="24">
        <v>43334.0</v>
      </c>
      <c r="B2291" s="34" t="s">
        <v>3364</v>
      </c>
      <c r="C2291" s="35" t="s">
        <v>3365</v>
      </c>
      <c r="D2291" s="36">
        <v>6.5</v>
      </c>
      <c r="E2291" s="34">
        <v>1.0</v>
      </c>
      <c r="F2291" s="36">
        <v>1.0</v>
      </c>
      <c r="G2291" s="11">
        <f t="shared" si="847"/>
        <v>3.4375</v>
      </c>
      <c r="H2291" s="11">
        <f t="shared" si="2"/>
        <v>221.1225</v>
      </c>
      <c r="I2291" s="11">
        <v>6.08</v>
      </c>
      <c r="J2291" s="34">
        <v>2.04</v>
      </c>
      <c r="K2291" s="11">
        <f t="shared" si="848"/>
        <v>2.907</v>
      </c>
      <c r="L2291" s="11">
        <f t="shared" si="4"/>
        <v>197.32225</v>
      </c>
      <c r="M2291" s="12"/>
      <c r="N2291" s="32"/>
      <c r="O2291" s="12"/>
      <c r="P2291" s="12"/>
      <c r="Q2291" s="12"/>
      <c r="R2291" s="12"/>
      <c r="S2291" s="12"/>
      <c r="T2291" s="12"/>
    </row>
    <row r="2292">
      <c r="A2292" s="24">
        <v>43334.0</v>
      </c>
      <c r="B2292" s="34" t="s">
        <v>3366</v>
      </c>
      <c r="C2292" s="35" t="s">
        <v>3367</v>
      </c>
      <c r="D2292" s="36">
        <v>7.5</v>
      </c>
      <c r="E2292" s="34">
        <v>1.0</v>
      </c>
      <c r="F2292" s="36">
        <v>3.0</v>
      </c>
      <c r="G2292" s="11">
        <f>((E2292/2)*((D2292-1)/4))-(E2292/2)</f>
        <v>0.3125</v>
      </c>
      <c r="H2292" s="11">
        <f t="shared" si="2"/>
        <v>221.435</v>
      </c>
      <c r="I2292" s="11">
        <v>4.5</v>
      </c>
      <c r="J2292" s="34">
        <v>1.9</v>
      </c>
      <c r="K2292" s="11">
        <f>((((E2292/2)*(J2292-1))*0.95)-(E2292/2))</f>
        <v>-0.0725</v>
      </c>
      <c r="L2292" s="11">
        <f t="shared" si="4"/>
        <v>197.24975</v>
      </c>
      <c r="M2292" s="12"/>
      <c r="N2292" s="32"/>
      <c r="O2292" s="12"/>
      <c r="P2292" s="12"/>
      <c r="Q2292" s="12"/>
      <c r="R2292" s="12"/>
      <c r="S2292" s="12"/>
      <c r="T2292" s="12"/>
    </row>
    <row r="2293">
      <c r="A2293" s="24">
        <v>43334.0</v>
      </c>
      <c r="B2293" s="34" t="s">
        <v>3368</v>
      </c>
      <c r="C2293" s="35" t="s">
        <v>3369</v>
      </c>
      <c r="D2293" s="36">
        <v>2.5</v>
      </c>
      <c r="E2293" s="34">
        <v>1.0</v>
      </c>
      <c r="F2293" s="36">
        <v>2.0</v>
      </c>
      <c r="G2293" s="11">
        <f t="shared" ref="G2293:G2296" si="849">-E2293</f>
        <v>-1</v>
      </c>
      <c r="H2293" s="11">
        <f t="shared" si="2"/>
        <v>220.435</v>
      </c>
      <c r="I2293" s="11">
        <v>2.65</v>
      </c>
      <c r="J2293" s="34">
        <v>1.37</v>
      </c>
      <c r="K2293" s="11">
        <f t="shared" ref="K2293:K2296" si="850">-E2293</f>
        <v>-1</v>
      </c>
      <c r="L2293" s="11">
        <f t="shared" si="4"/>
        <v>196.24975</v>
      </c>
      <c r="M2293" s="12"/>
      <c r="N2293" s="32"/>
      <c r="O2293" s="12"/>
      <c r="P2293" s="12"/>
      <c r="Q2293" s="12"/>
      <c r="R2293" s="12"/>
      <c r="S2293" s="12"/>
      <c r="T2293" s="12"/>
    </row>
    <row r="2294">
      <c r="A2294" s="24">
        <v>43334.0</v>
      </c>
      <c r="B2294" s="34" t="s">
        <v>3370</v>
      </c>
      <c r="C2294" s="35" t="s">
        <v>3371</v>
      </c>
      <c r="D2294" s="36">
        <v>6.0</v>
      </c>
      <c r="E2294" s="34">
        <v>1.0</v>
      </c>
      <c r="F2294" s="36">
        <v>5.0</v>
      </c>
      <c r="G2294" s="11">
        <f t="shared" si="849"/>
        <v>-1</v>
      </c>
      <c r="H2294" s="11">
        <f t="shared" si="2"/>
        <v>219.435</v>
      </c>
      <c r="I2294" s="11">
        <v>6.4</v>
      </c>
      <c r="J2294" s="34">
        <v>1.48</v>
      </c>
      <c r="K2294" s="11">
        <f t="shared" si="850"/>
        <v>-1</v>
      </c>
      <c r="L2294" s="11">
        <f t="shared" si="4"/>
        <v>195.24975</v>
      </c>
      <c r="M2294" s="12"/>
      <c r="N2294" s="32"/>
      <c r="O2294" s="12"/>
      <c r="P2294" s="12"/>
      <c r="Q2294" s="12"/>
      <c r="R2294" s="12"/>
      <c r="S2294" s="12"/>
      <c r="T2294" s="12"/>
    </row>
    <row r="2295">
      <c r="A2295" s="24">
        <v>43334.0</v>
      </c>
      <c r="B2295" s="34" t="s">
        <v>3372</v>
      </c>
      <c r="C2295" s="35" t="s">
        <v>3373</v>
      </c>
      <c r="D2295" s="36">
        <v>11.0</v>
      </c>
      <c r="E2295" s="34">
        <v>1.0</v>
      </c>
      <c r="F2295" s="36">
        <v>5.0</v>
      </c>
      <c r="G2295" s="11">
        <f t="shared" si="849"/>
        <v>-1</v>
      </c>
      <c r="H2295" s="11">
        <f t="shared" si="2"/>
        <v>218.435</v>
      </c>
      <c r="I2295" s="11">
        <v>13.93</v>
      </c>
      <c r="J2295" s="34">
        <v>2.86</v>
      </c>
      <c r="K2295" s="11">
        <f t="shared" si="850"/>
        <v>-1</v>
      </c>
      <c r="L2295" s="11">
        <f t="shared" si="4"/>
        <v>194.24975</v>
      </c>
      <c r="M2295" s="12"/>
      <c r="N2295" s="32"/>
      <c r="O2295" s="12"/>
      <c r="P2295" s="12"/>
      <c r="Q2295" s="12"/>
      <c r="R2295" s="12"/>
      <c r="S2295" s="12"/>
      <c r="T2295" s="12"/>
    </row>
    <row r="2296">
      <c r="A2296" s="24">
        <v>43334.0</v>
      </c>
      <c r="B2296" s="34" t="s">
        <v>3374</v>
      </c>
      <c r="C2296" s="35" t="s">
        <v>3375</v>
      </c>
      <c r="D2296" s="36">
        <v>5.5</v>
      </c>
      <c r="E2296" s="34">
        <v>1.0</v>
      </c>
      <c r="F2296" s="36">
        <v>5.0</v>
      </c>
      <c r="G2296" s="11">
        <f t="shared" si="849"/>
        <v>-1</v>
      </c>
      <c r="H2296" s="11">
        <f t="shared" si="2"/>
        <v>217.435</v>
      </c>
      <c r="I2296" s="11">
        <v>6.0</v>
      </c>
      <c r="J2296" s="34">
        <v>2.13</v>
      </c>
      <c r="K2296" s="11">
        <f t="shared" si="850"/>
        <v>-1</v>
      </c>
      <c r="L2296" s="11">
        <f t="shared" si="4"/>
        <v>193.24975</v>
      </c>
      <c r="M2296" s="12"/>
      <c r="N2296" s="32"/>
      <c r="O2296" s="12"/>
      <c r="P2296" s="12"/>
      <c r="Q2296" s="12"/>
      <c r="R2296" s="12"/>
      <c r="S2296" s="12"/>
      <c r="T2296" s="12"/>
    </row>
    <row r="2297">
      <c r="A2297" s="24">
        <v>43334.0</v>
      </c>
      <c r="B2297" s="34" t="s">
        <v>3374</v>
      </c>
      <c r="C2297" s="35" t="s">
        <v>3376</v>
      </c>
      <c r="D2297" s="36">
        <v>7.0</v>
      </c>
      <c r="E2297" s="34">
        <v>1.0</v>
      </c>
      <c r="F2297" s="36">
        <v>3.0</v>
      </c>
      <c r="G2297" s="11">
        <f t="shared" ref="G2297:G2298" si="851">((E2297/2)*((D2297-1)/4))-(E2297/2)</f>
        <v>0.25</v>
      </c>
      <c r="H2297" s="11">
        <f t="shared" si="2"/>
        <v>217.685</v>
      </c>
      <c r="I2297" s="11">
        <v>5.54</v>
      </c>
      <c r="J2297" s="34">
        <v>2.09</v>
      </c>
      <c r="K2297" s="11">
        <f t="shared" ref="K2297:K2298" si="852">((((E2297/2)*(J2297-1))*0.95)-(E2297/2))</f>
        <v>0.01775</v>
      </c>
      <c r="L2297" s="11">
        <f t="shared" si="4"/>
        <v>193.2675</v>
      </c>
      <c r="M2297" s="12"/>
      <c r="N2297" s="32"/>
      <c r="O2297" s="12"/>
      <c r="P2297" s="12"/>
      <c r="Q2297" s="12"/>
      <c r="R2297" s="12"/>
      <c r="S2297" s="12"/>
      <c r="T2297" s="12"/>
    </row>
    <row r="2298">
      <c r="A2298" s="24">
        <v>43334.0</v>
      </c>
      <c r="B2298" s="34" t="s">
        <v>3377</v>
      </c>
      <c r="C2298" s="35" t="s">
        <v>3378</v>
      </c>
      <c r="D2298" s="36">
        <v>12.0</v>
      </c>
      <c r="E2298" s="34">
        <v>1.0</v>
      </c>
      <c r="F2298" s="36">
        <v>4.0</v>
      </c>
      <c r="G2298" s="11">
        <f t="shared" si="851"/>
        <v>0.875</v>
      </c>
      <c r="H2298" s="11">
        <f t="shared" si="2"/>
        <v>218.56</v>
      </c>
      <c r="I2298" s="11">
        <v>9.16</v>
      </c>
      <c r="J2298" s="34">
        <v>3.08</v>
      </c>
      <c r="K2298" s="11">
        <f t="shared" si="852"/>
        <v>0.488</v>
      </c>
      <c r="L2298" s="11">
        <f t="shared" si="4"/>
        <v>193.7555</v>
      </c>
      <c r="M2298" s="12"/>
      <c r="N2298" s="32"/>
      <c r="O2298" s="12"/>
      <c r="P2298" s="12"/>
      <c r="Q2298" s="12"/>
      <c r="R2298" s="12"/>
      <c r="S2298" s="12"/>
      <c r="T2298" s="12"/>
    </row>
    <row r="2299">
      <c r="A2299" s="24">
        <v>43334.0</v>
      </c>
      <c r="B2299" s="34" t="s">
        <v>3379</v>
      </c>
      <c r="C2299" s="35" t="s">
        <v>3380</v>
      </c>
      <c r="D2299" s="36">
        <v>10.0</v>
      </c>
      <c r="E2299" s="34">
        <v>1.0</v>
      </c>
      <c r="F2299" s="36">
        <v>5.0</v>
      </c>
      <c r="G2299" s="11">
        <f>-E2299</f>
        <v>-1</v>
      </c>
      <c r="H2299" s="11">
        <f t="shared" si="2"/>
        <v>217.56</v>
      </c>
      <c r="I2299" s="11">
        <v>13.0</v>
      </c>
      <c r="J2299" s="34">
        <v>4.16</v>
      </c>
      <c r="K2299" s="11">
        <f>-E2299</f>
        <v>-1</v>
      </c>
      <c r="L2299" s="11">
        <f t="shared" si="4"/>
        <v>192.7555</v>
      </c>
      <c r="M2299" s="12"/>
      <c r="N2299" s="32"/>
      <c r="O2299" s="12"/>
      <c r="P2299" s="12"/>
      <c r="Q2299" s="12"/>
      <c r="R2299" s="12"/>
      <c r="S2299" s="12"/>
      <c r="T2299" s="12"/>
    </row>
    <row r="2300">
      <c r="A2300" s="24">
        <v>43334.0</v>
      </c>
      <c r="B2300" s="34" t="s">
        <v>3381</v>
      </c>
      <c r="C2300" s="35" t="s">
        <v>3382</v>
      </c>
      <c r="D2300" s="36">
        <v>11.0</v>
      </c>
      <c r="E2300" s="34">
        <v>1.0</v>
      </c>
      <c r="F2300" s="36">
        <v>2.0</v>
      </c>
      <c r="G2300" s="11">
        <f t="shared" ref="G2300:G2301" si="853">((E2300/2)*((D2300-1)/4))-(E2300/2)</f>
        <v>0.75</v>
      </c>
      <c r="H2300" s="11">
        <f t="shared" si="2"/>
        <v>218.31</v>
      </c>
      <c r="I2300" s="11">
        <v>13.4</v>
      </c>
      <c r="J2300" s="34">
        <v>2.84</v>
      </c>
      <c r="K2300" s="11">
        <f t="shared" ref="K2300:K2301" si="854">((((E2300/2)*(J2300-1))*0.95)-(E2300/2))</f>
        <v>0.374</v>
      </c>
      <c r="L2300" s="11">
        <f t="shared" si="4"/>
        <v>193.1295</v>
      </c>
      <c r="M2300" s="12"/>
      <c r="N2300" s="32"/>
      <c r="O2300" s="12"/>
      <c r="P2300" s="12"/>
      <c r="Q2300" s="12"/>
      <c r="R2300" s="12"/>
      <c r="S2300" s="12"/>
      <c r="T2300" s="12"/>
    </row>
    <row r="2301">
      <c r="A2301" s="24">
        <v>43334.0</v>
      </c>
      <c r="B2301" s="34" t="s">
        <v>3383</v>
      </c>
      <c r="C2301" s="35" t="s">
        <v>3384</v>
      </c>
      <c r="D2301" s="36">
        <v>7.5</v>
      </c>
      <c r="E2301" s="34">
        <v>1.0</v>
      </c>
      <c r="F2301" s="36">
        <v>2.0</v>
      </c>
      <c r="G2301" s="11">
        <f t="shared" si="853"/>
        <v>0.3125</v>
      </c>
      <c r="H2301" s="11">
        <f t="shared" si="2"/>
        <v>218.6225</v>
      </c>
      <c r="I2301" s="11">
        <v>15.0</v>
      </c>
      <c r="J2301" s="34">
        <v>4.45</v>
      </c>
      <c r="K2301" s="11">
        <f t="shared" si="854"/>
        <v>1.13875</v>
      </c>
      <c r="L2301" s="11">
        <f t="shared" si="4"/>
        <v>194.26825</v>
      </c>
      <c r="M2301" s="12"/>
      <c r="N2301" s="32"/>
      <c r="O2301" s="12"/>
      <c r="P2301" s="12"/>
      <c r="Q2301" s="12"/>
      <c r="R2301" s="12"/>
      <c r="S2301" s="12"/>
      <c r="T2301" s="12"/>
    </row>
    <row r="2302">
      <c r="A2302" s="24">
        <v>43335.0</v>
      </c>
      <c r="B2302" s="34" t="s">
        <v>3385</v>
      </c>
      <c r="C2302" s="35" t="s">
        <v>3386</v>
      </c>
      <c r="D2302" s="36">
        <v>7.0</v>
      </c>
      <c r="E2302" s="34">
        <v>1.0</v>
      </c>
      <c r="F2302" s="36">
        <v>6.0</v>
      </c>
      <c r="G2302" s="11">
        <f t="shared" ref="G2302:G2303" si="855">-E2302</f>
        <v>-1</v>
      </c>
      <c r="H2302" s="11">
        <f t="shared" si="2"/>
        <v>217.6225</v>
      </c>
      <c r="I2302" s="11">
        <v>6.89</v>
      </c>
      <c r="J2302" s="34">
        <v>2.89</v>
      </c>
      <c r="K2302" s="11">
        <f t="shared" ref="K2302:K2303" si="856">-E2302</f>
        <v>-1</v>
      </c>
      <c r="L2302" s="11">
        <f t="shared" si="4"/>
        <v>193.26825</v>
      </c>
      <c r="M2302" s="12"/>
      <c r="N2302" s="32"/>
      <c r="O2302" s="12"/>
      <c r="P2302" s="12"/>
      <c r="Q2302" s="12"/>
      <c r="R2302" s="12"/>
      <c r="S2302" s="12"/>
      <c r="T2302" s="12"/>
    </row>
    <row r="2303">
      <c r="A2303" s="24">
        <v>43335.0</v>
      </c>
      <c r="B2303" s="34" t="s">
        <v>3364</v>
      </c>
      <c r="C2303" s="35" t="s">
        <v>3387</v>
      </c>
      <c r="D2303" s="36">
        <v>6.0</v>
      </c>
      <c r="E2303" s="34">
        <v>1.0</v>
      </c>
      <c r="F2303" s="36">
        <v>8.0</v>
      </c>
      <c r="G2303" s="11">
        <f t="shared" si="855"/>
        <v>-1</v>
      </c>
      <c r="H2303" s="11">
        <f t="shared" si="2"/>
        <v>216.6225</v>
      </c>
      <c r="I2303" s="11">
        <v>5.4</v>
      </c>
      <c r="J2303" s="34">
        <v>2.42</v>
      </c>
      <c r="K2303" s="11">
        <f t="shared" si="856"/>
        <v>-1</v>
      </c>
      <c r="L2303" s="11">
        <f t="shared" si="4"/>
        <v>192.26825</v>
      </c>
      <c r="M2303" s="12"/>
      <c r="N2303" s="32"/>
      <c r="O2303" s="12"/>
      <c r="P2303" s="12"/>
      <c r="Q2303" s="12"/>
      <c r="R2303" s="12"/>
      <c r="S2303" s="12"/>
      <c r="T2303" s="12"/>
    </row>
    <row r="2304">
      <c r="A2304" s="24">
        <v>43335.0</v>
      </c>
      <c r="B2304" s="34" t="s">
        <v>3368</v>
      </c>
      <c r="C2304" s="35" t="s">
        <v>3388</v>
      </c>
      <c r="D2304" s="36">
        <v>8.0</v>
      </c>
      <c r="E2304" s="34">
        <v>1.0</v>
      </c>
      <c r="F2304" s="36">
        <v>2.0</v>
      </c>
      <c r="G2304" s="11">
        <f>((E2304/2)*((D2304-1)/4))-(E2304/2)</f>
        <v>0.375</v>
      </c>
      <c r="H2304" s="11">
        <f t="shared" si="2"/>
        <v>216.9975</v>
      </c>
      <c r="I2304" s="11">
        <v>7.03</v>
      </c>
      <c r="J2304" s="34">
        <v>2.29</v>
      </c>
      <c r="K2304" s="11">
        <f>((((E2304/2)*(J2304-1))*0.95)-(E2304/2))</f>
        <v>0.11275</v>
      </c>
      <c r="L2304" s="11">
        <f t="shared" si="4"/>
        <v>192.381</v>
      </c>
      <c r="M2304" s="12"/>
      <c r="N2304" s="32"/>
      <c r="O2304" s="12"/>
      <c r="P2304" s="12"/>
      <c r="Q2304" s="12"/>
      <c r="R2304" s="12"/>
      <c r="S2304" s="12"/>
      <c r="T2304" s="12"/>
    </row>
    <row r="2305">
      <c r="A2305" s="24">
        <v>43335.0</v>
      </c>
      <c r="B2305" s="34" t="s">
        <v>3368</v>
      </c>
      <c r="C2305" s="35" t="s">
        <v>3389</v>
      </c>
      <c r="D2305" s="36">
        <v>17.0</v>
      </c>
      <c r="E2305" s="34">
        <v>1.0</v>
      </c>
      <c r="F2305" s="36">
        <v>17.0</v>
      </c>
      <c r="G2305" s="11">
        <f>-E2305</f>
        <v>-1</v>
      </c>
      <c r="H2305" s="11">
        <f t="shared" si="2"/>
        <v>215.9975</v>
      </c>
      <c r="I2305" s="11">
        <v>27.0</v>
      </c>
      <c r="J2305" s="34">
        <v>5.33</v>
      </c>
      <c r="K2305" s="11">
        <f>-E2305</f>
        <v>-1</v>
      </c>
      <c r="L2305" s="11">
        <f t="shared" si="4"/>
        <v>191.381</v>
      </c>
      <c r="M2305" s="12"/>
      <c r="N2305" s="32"/>
      <c r="O2305" s="12"/>
      <c r="P2305" s="12"/>
      <c r="Q2305" s="12"/>
      <c r="R2305" s="12"/>
      <c r="S2305" s="12"/>
      <c r="T2305" s="12"/>
    </row>
    <row r="2306">
      <c r="A2306" s="24">
        <v>43335.0</v>
      </c>
      <c r="B2306" s="34" t="s">
        <v>3372</v>
      </c>
      <c r="C2306" s="35" t="s">
        <v>3390</v>
      </c>
      <c r="D2306" s="36">
        <v>7.0</v>
      </c>
      <c r="E2306" s="34">
        <v>1.0</v>
      </c>
      <c r="F2306" s="36">
        <v>2.0</v>
      </c>
      <c r="G2306" s="11">
        <f>((E2306/2)*((D2306-1)/4))-(E2306/2)</f>
        <v>0.25</v>
      </c>
      <c r="H2306" s="11">
        <f t="shared" si="2"/>
        <v>216.2475</v>
      </c>
      <c r="I2306" s="11">
        <v>5.56</v>
      </c>
      <c r="J2306" s="34">
        <v>1.62</v>
      </c>
      <c r="K2306" s="11">
        <f>((((E2306/2)*(J2306-1))*0.95)-(E2306/2))</f>
        <v>-0.2055</v>
      </c>
      <c r="L2306" s="11">
        <f t="shared" si="4"/>
        <v>191.1755</v>
      </c>
      <c r="M2306" s="12"/>
      <c r="N2306" s="32"/>
      <c r="O2306" s="12"/>
      <c r="P2306" s="12"/>
      <c r="Q2306" s="12"/>
      <c r="R2306" s="12"/>
      <c r="S2306" s="12"/>
      <c r="T2306" s="12"/>
    </row>
    <row r="2307">
      <c r="A2307" s="24">
        <v>43335.0</v>
      </c>
      <c r="B2307" s="34" t="s">
        <v>3391</v>
      </c>
      <c r="C2307" s="35" t="s">
        <v>3392</v>
      </c>
      <c r="D2307" s="36">
        <v>7.0</v>
      </c>
      <c r="E2307" s="34">
        <v>1.0</v>
      </c>
      <c r="F2307" s="36">
        <v>1.0</v>
      </c>
      <c r="G2307" s="11">
        <f>((E2307/2)*(D2307-1))+((E2307/2)*((D2307-1)/4))</f>
        <v>3.75</v>
      </c>
      <c r="H2307" s="11">
        <f t="shared" si="2"/>
        <v>219.9975</v>
      </c>
      <c r="I2307" s="11">
        <v>6.21</v>
      </c>
      <c r="J2307" s="34">
        <v>2.88</v>
      </c>
      <c r="K2307" s="11">
        <f>((((E2307/2)*(I2307-1))+((E2307/2)*(J2307-1)))*0.95)</f>
        <v>3.36775</v>
      </c>
      <c r="L2307" s="11">
        <f t="shared" si="4"/>
        <v>194.54325</v>
      </c>
      <c r="M2307" s="12"/>
      <c r="N2307" s="32"/>
      <c r="O2307" s="12"/>
      <c r="P2307" s="12"/>
      <c r="Q2307" s="12"/>
      <c r="R2307" s="12"/>
      <c r="S2307" s="12"/>
      <c r="T2307" s="12"/>
    </row>
    <row r="2308">
      <c r="A2308" s="24">
        <v>43335.0</v>
      </c>
      <c r="B2308" s="34" t="s">
        <v>3393</v>
      </c>
      <c r="C2308" s="35" t="s">
        <v>3394</v>
      </c>
      <c r="D2308" s="36">
        <v>4.0</v>
      </c>
      <c r="E2308" s="34">
        <v>1.0</v>
      </c>
      <c r="F2308" s="36">
        <v>1.0</v>
      </c>
      <c r="G2308" s="11">
        <f>E2308*(D2308-1)</f>
        <v>3</v>
      </c>
      <c r="H2308" s="11">
        <f t="shared" si="2"/>
        <v>222.9975</v>
      </c>
      <c r="I2308" s="11">
        <v>6.2</v>
      </c>
      <c r="J2308" s="34">
        <v>2.28</v>
      </c>
      <c r="K2308" s="11">
        <f>E2308*(I2308-1)*0.95</f>
        <v>4.94</v>
      </c>
      <c r="L2308" s="11">
        <f t="shared" si="4"/>
        <v>199.48325</v>
      </c>
      <c r="M2308" s="12"/>
      <c r="N2308" s="32"/>
      <c r="O2308" s="12"/>
      <c r="P2308" s="12"/>
      <c r="Q2308" s="12"/>
      <c r="R2308" s="12"/>
      <c r="S2308" s="12"/>
      <c r="T2308" s="12"/>
    </row>
    <row r="2309">
      <c r="A2309" s="24">
        <v>43335.0</v>
      </c>
      <c r="B2309" s="34" t="s">
        <v>3395</v>
      </c>
      <c r="C2309" s="35" t="s">
        <v>3396</v>
      </c>
      <c r="D2309" s="36">
        <v>7.0</v>
      </c>
      <c r="E2309" s="34">
        <v>1.0</v>
      </c>
      <c r="F2309" s="36">
        <v>5.0</v>
      </c>
      <c r="G2309" s="11">
        <f t="shared" ref="G2309:G2312" si="857">-E2309</f>
        <v>-1</v>
      </c>
      <c r="H2309" s="11">
        <f t="shared" si="2"/>
        <v>221.9975</v>
      </c>
      <c r="I2309" s="11">
        <v>7.51</v>
      </c>
      <c r="J2309" s="34">
        <v>2.4</v>
      </c>
      <c r="K2309" s="11">
        <f t="shared" ref="K2309:K2312" si="858">-E2309</f>
        <v>-1</v>
      </c>
      <c r="L2309" s="11">
        <f t="shared" si="4"/>
        <v>198.48325</v>
      </c>
      <c r="M2309" s="12"/>
      <c r="N2309" s="32"/>
      <c r="O2309" s="12"/>
      <c r="P2309" s="12"/>
      <c r="Q2309" s="12"/>
      <c r="R2309" s="12"/>
      <c r="S2309" s="12"/>
      <c r="T2309" s="12"/>
    </row>
    <row r="2310">
      <c r="A2310" s="24">
        <v>43335.0</v>
      </c>
      <c r="B2310" s="34" t="s">
        <v>3395</v>
      </c>
      <c r="C2310" s="35" t="s">
        <v>3397</v>
      </c>
      <c r="D2310" s="36">
        <v>13.0</v>
      </c>
      <c r="E2310" s="34">
        <v>1.0</v>
      </c>
      <c r="F2310" s="36">
        <v>4.0</v>
      </c>
      <c r="G2310" s="11">
        <f t="shared" si="857"/>
        <v>-1</v>
      </c>
      <c r="H2310" s="11">
        <f t="shared" si="2"/>
        <v>220.9975</v>
      </c>
      <c r="I2310" s="11">
        <v>22.48</v>
      </c>
      <c r="J2310" s="34">
        <v>4.35</v>
      </c>
      <c r="K2310" s="11">
        <f t="shared" si="858"/>
        <v>-1</v>
      </c>
      <c r="L2310" s="11">
        <f t="shared" si="4"/>
        <v>197.48325</v>
      </c>
      <c r="M2310" s="12"/>
      <c r="N2310" s="32"/>
      <c r="O2310" s="12"/>
      <c r="P2310" s="12"/>
      <c r="Q2310" s="12"/>
      <c r="R2310" s="12"/>
      <c r="S2310" s="12"/>
      <c r="T2310" s="12"/>
    </row>
    <row r="2311">
      <c r="A2311" s="24">
        <v>43335.0</v>
      </c>
      <c r="B2311" s="34" t="s">
        <v>3398</v>
      </c>
      <c r="C2311" s="35" t="s">
        <v>3399</v>
      </c>
      <c r="D2311" s="36">
        <v>5.0</v>
      </c>
      <c r="E2311" s="34">
        <v>1.0</v>
      </c>
      <c r="F2311" s="36">
        <v>12.0</v>
      </c>
      <c r="G2311" s="11">
        <f t="shared" si="857"/>
        <v>-1</v>
      </c>
      <c r="H2311" s="11">
        <f t="shared" si="2"/>
        <v>219.9975</v>
      </c>
      <c r="I2311" s="11">
        <v>7.6</v>
      </c>
      <c r="J2311" s="34">
        <v>2.64</v>
      </c>
      <c r="K2311" s="11">
        <f t="shared" si="858"/>
        <v>-1</v>
      </c>
      <c r="L2311" s="11">
        <f t="shared" si="4"/>
        <v>196.48325</v>
      </c>
      <c r="M2311" s="12"/>
      <c r="N2311" s="32"/>
      <c r="O2311" s="12"/>
      <c r="P2311" s="12"/>
      <c r="Q2311" s="12"/>
      <c r="R2311" s="12"/>
      <c r="S2311" s="12"/>
      <c r="T2311" s="12"/>
    </row>
    <row r="2312">
      <c r="A2312" s="24">
        <v>43335.0</v>
      </c>
      <c r="B2312" s="34" t="s">
        <v>3398</v>
      </c>
      <c r="C2312" s="35" t="s">
        <v>3400</v>
      </c>
      <c r="D2312" s="36">
        <v>17.0</v>
      </c>
      <c r="E2312" s="34">
        <v>1.0</v>
      </c>
      <c r="F2312" s="36">
        <v>5.0</v>
      </c>
      <c r="G2312" s="11">
        <f t="shared" si="857"/>
        <v>-1</v>
      </c>
      <c r="H2312" s="11">
        <f t="shared" si="2"/>
        <v>218.9975</v>
      </c>
      <c r="I2312" s="11">
        <v>15.5</v>
      </c>
      <c r="J2312" s="34">
        <v>3.98</v>
      </c>
      <c r="K2312" s="11">
        <f t="shared" si="858"/>
        <v>-1</v>
      </c>
      <c r="L2312" s="11">
        <f t="shared" si="4"/>
        <v>195.48325</v>
      </c>
      <c r="M2312" s="12"/>
      <c r="N2312" s="32"/>
      <c r="O2312" s="12"/>
      <c r="P2312" s="12"/>
      <c r="Q2312" s="12"/>
      <c r="R2312" s="12"/>
      <c r="S2312" s="12"/>
      <c r="T2312" s="12"/>
    </row>
    <row r="2313">
      <c r="A2313" s="24">
        <v>43335.0</v>
      </c>
      <c r="B2313" s="34" t="s">
        <v>3381</v>
      </c>
      <c r="C2313" s="35" t="s">
        <v>3401</v>
      </c>
      <c r="D2313" s="36">
        <v>10.0</v>
      </c>
      <c r="E2313" s="34">
        <v>1.0</v>
      </c>
      <c r="F2313" s="36">
        <v>3.0</v>
      </c>
      <c r="G2313" s="11">
        <f>((E2313/2)*((D2313-1)/4))-(E2313/2)</f>
        <v>0.625</v>
      </c>
      <c r="H2313" s="11">
        <f t="shared" si="2"/>
        <v>219.6225</v>
      </c>
      <c r="I2313" s="11">
        <v>12.58</v>
      </c>
      <c r="J2313" s="34">
        <v>3.64</v>
      </c>
      <c r="K2313" s="11">
        <f>((((E2313/2)*(J2313-1))*0.95)-(E2313/2))</f>
        <v>0.754</v>
      </c>
      <c r="L2313" s="11">
        <f t="shared" si="4"/>
        <v>196.23725</v>
      </c>
      <c r="M2313" s="12"/>
      <c r="N2313" s="32"/>
      <c r="O2313" s="12"/>
      <c r="P2313" s="12"/>
      <c r="Q2313" s="12"/>
      <c r="R2313" s="12"/>
      <c r="S2313" s="12"/>
      <c r="T2313" s="12"/>
    </row>
    <row r="2314">
      <c r="A2314" s="24">
        <v>43335.0</v>
      </c>
      <c r="B2314" s="34" t="s">
        <v>3381</v>
      </c>
      <c r="C2314" s="35" t="s">
        <v>3402</v>
      </c>
      <c r="D2314" s="36">
        <v>13.0</v>
      </c>
      <c r="E2314" s="34">
        <v>1.0</v>
      </c>
      <c r="F2314" s="36">
        <v>11.0</v>
      </c>
      <c r="G2314" s="11">
        <f>-E2314</f>
        <v>-1</v>
      </c>
      <c r="H2314" s="11">
        <f t="shared" si="2"/>
        <v>218.6225</v>
      </c>
      <c r="I2314" s="11">
        <v>19.5</v>
      </c>
      <c r="J2314" s="34">
        <v>5.46</v>
      </c>
      <c r="K2314" s="11">
        <f>-E2314</f>
        <v>-1</v>
      </c>
      <c r="L2314" s="11">
        <f t="shared" si="4"/>
        <v>195.23725</v>
      </c>
      <c r="M2314" s="12"/>
      <c r="N2314" s="32"/>
      <c r="O2314" s="12"/>
      <c r="P2314" s="12"/>
      <c r="Q2314" s="12"/>
      <c r="R2314" s="12"/>
      <c r="S2314" s="12"/>
      <c r="T2314" s="12"/>
    </row>
    <row r="2315">
      <c r="A2315" s="24">
        <v>43336.0</v>
      </c>
      <c r="B2315" s="34" t="s">
        <v>3403</v>
      </c>
      <c r="C2315" s="35" t="s">
        <v>3404</v>
      </c>
      <c r="D2315" s="36">
        <v>5.0</v>
      </c>
      <c r="E2315" s="34">
        <v>1.0</v>
      </c>
      <c r="F2315" s="36">
        <v>2.0</v>
      </c>
      <c r="G2315" s="11">
        <f>((E2315/2)*((D2315-1)/4))-(E2315/2)</f>
        <v>0</v>
      </c>
      <c r="H2315" s="11">
        <f t="shared" si="2"/>
        <v>218.6225</v>
      </c>
      <c r="I2315" s="11">
        <v>6.2</v>
      </c>
      <c r="J2315" s="34">
        <v>1.56</v>
      </c>
      <c r="K2315" s="11">
        <f>((((E2315/2)*(J2315-1))*0.95)-(E2315/2))</f>
        <v>-0.234</v>
      </c>
      <c r="L2315" s="11">
        <f t="shared" si="4"/>
        <v>195.00325</v>
      </c>
      <c r="M2315" s="12"/>
      <c r="N2315" s="32"/>
      <c r="O2315" s="12"/>
      <c r="P2315" s="12"/>
      <c r="Q2315" s="12"/>
      <c r="R2315" s="12"/>
      <c r="S2315" s="12"/>
      <c r="T2315" s="12"/>
    </row>
    <row r="2316">
      <c r="A2316" s="24">
        <v>43336.0</v>
      </c>
      <c r="B2316" s="34" t="s">
        <v>3359</v>
      </c>
      <c r="C2316" s="35" t="s">
        <v>3405</v>
      </c>
      <c r="D2316" s="36">
        <v>5.0</v>
      </c>
      <c r="E2316" s="34">
        <v>1.0</v>
      </c>
      <c r="F2316" s="36">
        <v>16.0</v>
      </c>
      <c r="G2316" s="11">
        <f>-E2316</f>
        <v>-1</v>
      </c>
      <c r="H2316" s="11">
        <f t="shared" si="2"/>
        <v>217.6225</v>
      </c>
      <c r="I2316" s="11">
        <v>6.72</v>
      </c>
      <c r="J2316" s="34">
        <v>2.48</v>
      </c>
      <c r="K2316" s="11">
        <f>-E2316</f>
        <v>-1</v>
      </c>
      <c r="L2316" s="11">
        <f t="shared" si="4"/>
        <v>194.00325</v>
      </c>
      <c r="M2316" s="12"/>
      <c r="N2316" s="32"/>
      <c r="O2316" s="12"/>
      <c r="P2316" s="12"/>
      <c r="Q2316" s="12"/>
      <c r="R2316" s="12"/>
      <c r="S2316" s="12"/>
      <c r="T2316" s="12"/>
    </row>
    <row r="2317">
      <c r="A2317" s="24">
        <v>43336.0</v>
      </c>
      <c r="B2317" s="34" t="s">
        <v>3359</v>
      </c>
      <c r="C2317" s="35" t="s">
        <v>3406</v>
      </c>
      <c r="D2317" s="36">
        <v>13.0</v>
      </c>
      <c r="E2317" s="34">
        <v>1.0</v>
      </c>
      <c r="F2317" s="36">
        <v>1.0</v>
      </c>
      <c r="G2317" s="11">
        <f>((E2317/2)*(D2317-1))+((E2317/2)*((D2317-1)/4))</f>
        <v>7.5</v>
      </c>
      <c r="H2317" s="11">
        <f t="shared" si="2"/>
        <v>225.1225</v>
      </c>
      <c r="I2317" s="11">
        <v>11.5</v>
      </c>
      <c r="J2317" s="34">
        <v>4.15</v>
      </c>
      <c r="K2317" s="11">
        <f>((((E2317/2)*(I2317-1))+((E2317/2)*(J2317-1)))*0.95)</f>
        <v>6.48375</v>
      </c>
      <c r="L2317" s="11">
        <f t="shared" si="4"/>
        <v>200.487</v>
      </c>
      <c r="M2317" s="12"/>
      <c r="N2317" s="32"/>
      <c r="O2317" s="12"/>
      <c r="P2317" s="12"/>
      <c r="Q2317" s="12"/>
      <c r="R2317" s="12"/>
      <c r="S2317" s="12"/>
      <c r="T2317" s="12"/>
    </row>
    <row r="2318">
      <c r="A2318" s="24">
        <v>43336.0</v>
      </c>
      <c r="B2318" s="34" t="s">
        <v>3407</v>
      </c>
      <c r="C2318" s="35" t="s">
        <v>3408</v>
      </c>
      <c r="D2318" s="36">
        <v>4.0</v>
      </c>
      <c r="E2318" s="34">
        <v>1.0</v>
      </c>
      <c r="F2318" s="36">
        <v>1.0</v>
      </c>
      <c r="G2318" s="11">
        <v>1.0</v>
      </c>
      <c r="H2318" s="11">
        <f t="shared" si="2"/>
        <v>226.1225</v>
      </c>
      <c r="I2318" s="11">
        <v>2.56</v>
      </c>
      <c r="J2318" s="34">
        <v>1.18</v>
      </c>
      <c r="K2318" s="11">
        <v>0.28</v>
      </c>
      <c r="L2318" s="11">
        <f t="shared" si="4"/>
        <v>200.767</v>
      </c>
      <c r="M2318" s="12"/>
      <c r="N2318" s="32"/>
      <c r="O2318" s="12"/>
      <c r="P2318" s="12"/>
      <c r="Q2318" s="12"/>
      <c r="R2318" s="12"/>
      <c r="S2318" s="12"/>
      <c r="T2318" s="12"/>
    </row>
    <row r="2319">
      <c r="A2319" s="24">
        <v>43336.0</v>
      </c>
      <c r="B2319" s="34" t="s">
        <v>3409</v>
      </c>
      <c r="C2319" s="35" t="s">
        <v>3410</v>
      </c>
      <c r="D2319" s="36">
        <v>4.5</v>
      </c>
      <c r="E2319" s="34">
        <v>1.0</v>
      </c>
      <c r="F2319" s="36">
        <v>9.0</v>
      </c>
      <c r="G2319" s="11">
        <f>-E2319</f>
        <v>-1</v>
      </c>
      <c r="H2319" s="11">
        <f t="shared" si="2"/>
        <v>225.1225</v>
      </c>
      <c r="I2319" s="11">
        <v>6.49</v>
      </c>
      <c r="J2319" s="34">
        <v>2.54</v>
      </c>
      <c r="K2319" s="11">
        <f>-E2319</f>
        <v>-1</v>
      </c>
      <c r="L2319" s="11">
        <f t="shared" si="4"/>
        <v>199.767</v>
      </c>
      <c r="M2319" s="12"/>
      <c r="N2319" s="32"/>
      <c r="O2319" s="12"/>
      <c r="P2319" s="12"/>
      <c r="Q2319" s="12"/>
      <c r="R2319" s="12"/>
      <c r="S2319" s="12"/>
      <c r="T2319" s="12"/>
    </row>
    <row r="2320">
      <c r="A2320" s="24">
        <v>43336.0</v>
      </c>
      <c r="B2320" s="34" t="s">
        <v>3411</v>
      </c>
      <c r="C2320" s="35" t="s">
        <v>3412</v>
      </c>
      <c r="D2320" s="36">
        <v>7.5</v>
      </c>
      <c r="E2320" s="34">
        <v>1.0</v>
      </c>
      <c r="F2320" s="36">
        <v>2.0</v>
      </c>
      <c r="G2320" s="11">
        <f t="shared" ref="G2320:G2321" si="859">((E2320/2)*((D2320-1)/4))-(E2320/2)</f>
        <v>0.3125</v>
      </c>
      <c r="H2320" s="11">
        <f t="shared" si="2"/>
        <v>225.435</v>
      </c>
      <c r="I2320" s="11">
        <v>12.0</v>
      </c>
      <c r="J2320" s="34">
        <v>2.88</v>
      </c>
      <c r="K2320" s="11">
        <f t="shared" ref="K2320:K2321" si="860">((((E2320/2)*(J2320-1))*0.95)-(E2320/2))</f>
        <v>0.393</v>
      </c>
      <c r="L2320" s="11">
        <f t="shared" si="4"/>
        <v>200.16</v>
      </c>
      <c r="M2320" s="12"/>
      <c r="N2320" s="32"/>
      <c r="O2320" s="12"/>
      <c r="P2320" s="12"/>
      <c r="Q2320" s="12"/>
      <c r="R2320" s="12"/>
      <c r="S2320" s="12"/>
      <c r="T2320" s="12"/>
    </row>
    <row r="2321">
      <c r="A2321" s="24">
        <v>43336.0</v>
      </c>
      <c r="B2321" s="34" t="s">
        <v>3372</v>
      </c>
      <c r="C2321" s="35" t="s">
        <v>3413</v>
      </c>
      <c r="D2321" s="36">
        <v>5.0</v>
      </c>
      <c r="E2321" s="34">
        <v>1.0</v>
      </c>
      <c r="F2321" s="36">
        <v>3.0</v>
      </c>
      <c r="G2321" s="11">
        <f t="shared" si="859"/>
        <v>0</v>
      </c>
      <c r="H2321" s="11">
        <f t="shared" si="2"/>
        <v>225.435</v>
      </c>
      <c r="I2321" s="11">
        <v>5.9</v>
      </c>
      <c r="J2321" s="34">
        <v>2.32</v>
      </c>
      <c r="K2321" s="11">
        <f t="shared" si="860"/>
        <v>0.127</v>
      </c>
      <c r="L2321" s="11">
        <f t="shared" si="4"/>
        <v>200.287</v>
      </c>
      <c r="M2321" s="12"/>
      <c r="N2321" s="32"/>
      <c r="O2321" s="12"/>
      <c r="P2321" s="12"/>
      <c r="Q2321" s="12"/>
      <c r="R2321" s="12"/>
      <c r="S2321" s="12"/>
      <c r="T2321" s="12"/>
    </row>
    <row r="2322">
      <c r="A2322" s="24">
        <v>43336.0</v>
      </c>
      <c r="B2322" s="34" t="s">
        <v>3414</v>
      </c>
      <c r="C2322" s="35" t="s">
        <v>3415</v>
      </c>
      <c r="D2322" s="36">
        <v>3.75</v>
      </c>
      <c r="E2322" s="34">
        <v>1.0</v>
      </c>
      <c r="F2322" s="36">
        <v>2.0</v>
      </c>
      <c r="G2322" s="11">
        <f>-E2322</f>
        <v>-1</v>
      </c>
      <c r="H2322" s="11">
        <f t="shared" si="2"/>
        <v>224.435</v>
      </c>
      <c r="I2322" s="11">
        <v>4.67</v>
      </c>
      <c r="J2322" s="34">
        <v>1.45</v>
      </c>
      <c r="K2322" s="11">
        <f>-E2322</f>
        <v>-1</v>
      </c>
      <c r="L2322" s="11">
        <f t="shared" si="4"/>
        <v>199.287</v>
      </c>
      <c r="M2322" s="12"/>
      <c r="N2322" s="32"/>
      <c r="O2322" s="12"/>
      <c r="P2322" s="12"/>
      <c r="Q2322" s="12"/>
      <c r="R2322" s="12"/>
      <c r="S2322" s="12"/>
      <c r="T2322" s="12"/>
    </row>
    <row r="2323">
      <c r="A2323" s="24">
        <v>43336.0</v>
      </c>
      <c r="B2323" s="34" t="s">
        <v>3377</v>
      </c>
      <c r="C2323" s="35" t="s">
        <v>3416</v>
      </c>
      <c r="D2323" s="36">
        <v>7.0</v>
      </c>
      <c r="E2323" s="34">
        <v>1.0</v>
      </c>
      <c r="F2323" s="36">
        <v>2.0</v>
      </c>
      <c r="G2323" s="11">
        <f>((E2323/2)*((D2323-1)/4))-(E2323/2)</f>
        <v>0.25</v>
      </c>
      <c r="H2323" s="11">
        <f t="shared" si="2"/>
        <v>224.685</v>
      </c>
      <c r="I2323" s="11">
        <v>5.9</v>
      </c>
      <c r="J2323" s="34">
        <v>2.24</v>
      </c>
      <c r="K2323" s="11">
        <f>((((E2323/2)*(J2323-1))*0.95)-(E2323/2))</f>
        <v>0.089</v>
      </c>
      <c r="L2323" s="11">
        <f t="shared" si="4"/>
        <v>199.376</v>
      </c>
      <c r="M2323" s="12"/>
      <c r="N2323" s="32"/>
      <c r="O2323" s="12"/>
      <c r="P2323" s="12"/>
      <c r="Q2323" s="12"/>
      <c r="R2323" s="12"/>
      <c r="S2323" s="12"/>
      <c r="T2323" s="12"/>
    </row>
    <row r="2324">
      <c r="A2324" s="24">
        <v>43336.0</v>
      </c>
      <c r="B2324" s="34" t="s">
        <v>3381</v>
      </c>
      <c r="C2324" s="35" t="s">
        <v>3417</v>
      </c>
      <c r="D2324" s="36">
        <v>5.0</v>
      </c>
      <c r="E2324" s="34">
        <v>1.0</v>
      </c>
      <c r="F2324" s="36">
        <v>1.0</v>
      </c>
      <c r="G2324" s="11">
        <f>((E2324/2)*(D2324-1))+((E2324/2)*((D2324-1)/4))</f>
        <v>2.5</v>
      </c>
      <c r="H2324" s="11">
        <f t="shared" si="2"/>
        <v>227.185</v>
      </c>
      <c r="I2324" s="11">
        <v>6.64</v>
      </c>
      <c r="J2324" s="34">
        <v>2.1</v>
      </c>
      <c r="K2324" s="11">
        <f>((((E2324/2)*(I2324-1))+((E2324/2)*(J2324-1)))*0.95)</f>
        <v>3.2015</v>
      </c>
      <c r="L2324" s="11">
        <f t="shared" si="4"/>
        <v>202.5775</v>
      </c>
      <c r="M2324" s="12"/>
      <c r="N2324" s="32"/>
      <c r="O2324" s="12"/>
      <c r="P2324" s="12"/>
      <c r="Q2324" s="12"/>
      <c r="R2324" s="12"/>
      <c r="S2324" s="12"/>
      <c r="T2324" s="12"/>
    </row>
    <row r="2325">
      <c r="A2325" s="24">
        <v>43336.0</v>
      </c>
      <c r="B2325" s="34" t="s">
        <v>3381</v>
      </c>
      <c r="C2325" s="35" t="s">
        <v>3418</v>
      </c>
      <c r="D2325" s="36">
        <v>21.0</v>
      </c>
      <c r="E2325" s="34">
        <v>1.0</v>
      </c>
      <c r="F2325" s="36">
        <v>10.0</v>
      </c>
      <c r="G2325" s="11">
        <f>-E2325</f>
        <v>-1</v>
      </c>
      <c r="H2325" s="11">
        <f t="shared" si="2"/>
        <v>226.185</v>
      </c>
      <c r="I2325" s="11">
        <v>23.91</v>
      </c>
      <c r="J2325" s="34">
        <v>5.45</v>
      </c>
      <c r="K2325" s="11">
        <f>-E2325</f>
        <v>-1</v>
      </c>
      <c r="L2325" s="11">
        <f t="shared" si="4"/>
        <v>201.5775</v>
      </c>
      <c r="M2325" s="12"/>
      <c r="N2325" s="32"/>
      <c r="O2325" s="12"/>
      <c r="P2325" s="12"/>
      <c r="Q2325" s="12"/>
      <c r="R2325" s="12"/>
      <c r="S2325" s="12"/>
      <c r="T2325" s="12"/>
    </row>
    <row r="2326">
      <c r="A2326" s="24">
        <v>43336.0</v>
      </c>
      <c r="B2326" s="34" t="s">
        <v>3419</v>
      </c>
      <c r="C2326" s="35" t="s">
        <v>3420</v>
      </c>
      <c r="D2326" s="36">
        <v>4.5</v>
      </c>
      <c r="E2326" s="34">
        <v>1.0</v>
      </c>
      <c r="F2326" s="36">
        <v>1.0</v>
      </c>
      <c r="G2326" s="11">
        <f t="shared" ref="G2326:G2327" si="861">E2326*(D2326-1)</f>
        <v>3.5</v>
      </c>
      <c r="H2326" s="11">
        <f t="shared" si="2"/>
        <v>229.685</v>
      </c>
      <c r="I2326" s="11">
        <v>4.49</v>
      </c>
      <c r="J2326" s="34">
        <v>2.29</v>
      </c>
      <c r="K2326" s="11">
        <f t="shared" ref="K2326:K2327" si="862">E2326*(I2326-1)*0.95</f>
        <v>3.3155</v>
      </c>
      <c r="L2326" s="11">
        <f t="shared" si="4"/>
        <v>204.893</v>
      </c>
      <c r="M2326" s="12"/>
      <c r="N2326" s="32"/>
      <c r="O2326" s="12"/>
      <c r="P2326" s="12"/>
      <c r="Q2326" s="12"/>
      <c r="R2326" s="12"/>
      <c r="S2326" s="12"/>
      <c r="T2326" s="12"/>
    </row>
    <row r="2327">
      <c r="A2327" s="24">
        <v>43337.0</v>
      </c>
      <c r="B2327" s="34" t="s">
        <v>3421</v>
      </c>
      <c r="C2327" s="35" t="s">
        <v>3422</v>
      </c>
      <c r="D2327" s="36">
        <v>2.75</v>
      </c>
      <c r="E2327" s="34">
        <v>1.0</v>
      </c>
      <c r="F2327" s="36">
        <v>1.0</v>
      </c>
      <c r="G2327" s="11">
        <f t="shared" si="861"/>
        <v>1.75</v>
      </c>
      <c r="H2327" s="11">
        <f t="shared" si="2"/>
        <v>231.435</v>
      </c>
      <c r="I2327" s="11">
        <v>2.03</v>
      </c>
      <c r="J2327" s="34">
        <v>1.12</v>
      </c>
      <c r="K2327" s="11">
        <f t="shared" si="862"/>
        <v>0.9785</v>
      </c>
      <c r="L2327" s="11">
        <f t="shared" si="4"/>
        <v>205.8715</v>
      </c>
      <c r="M2327" s="12"/>
      <c r="N2327" s="32"/>
      <c r="O2327" s="12"/>
      <c r="P2327" s="12"/>
      <c r="Q2327" s="12"/>
      <c r="R2327" s="12"/>
      <c r="S2327" s="12"/>
      <c r="T2327" s="12"/>
    </row>
    <row r="2328">
      <c r="A2328" s="24">
        <v>43337.0</v>
      </c>
      <c r="B2328" s="34" t="s">
        <v>3421</v>
      </c>
      <c r="C2328" s="35" t="s">
        <v>3423</v>
      </c>
      <c r="D2328" s="36">
        <v>12.0</v>
      </c>
      <c r="E2328" s="34">
        <v>1.0</v>
      </c>
      <c r="F2328" s="36">
        <v>2.0</v>
      </c>
      <c r="G2328" s="11">
        <f>((E2328/2)*((D2328-1)/4))-(E2328/2)</f>
        <v>0.875</v>
      </c>
      <c r="H2328" s="11">
        <f t="shared" si="2"/>
        <v>232.31</v>
      </c>
      <c r="I2328" s="11">
        <v>12.65</v>
      </c>
      <c r="J2328" s="34">
        <v>3.15</v>
      </c>
      <c r="K2328" s="11">
        <f>((((E2328/2)*(J2328-1))*0.95)-(E2328/2))</f>
        <v>0.52125</v>
      </c>
      <c r="L2328" s="11">
        <f t="shared" si="4"/>
        <v>206.39275</v>
      </c>
      <c r="M2328" s="12"/>
      <c r="N2328" s="32"/>
      <c r="O2328" s="12"/>
      <c r="P2328" s="12"/>
      <c r="Q2328" s="12"/>
      <c r="R2328" s="12"/>
      <c r="S2328" s="12"/>
      <c r="T2328" s="12"/>
    </row>
    <row r="2329">
      <c r="A2329" s="24">
        <v>43337.0</v>
      </c>
      <c r="B2329" s="34" t="s">
        <v>3364</v>
      </c>
      <c r="C2329" s="35" t="s">
        <v>3424</v>
      </c>
      <c r="D2329" s="36">
        <v>8.5</v>
      </c>
      <c r="E2329" s="34">
        <v>1.0</v>
      </c>
      <c r="F2329" s="36">
        <v>5.0</v>
      </c>
      <c r="G2329" s="11">
        <f t="shared" ref="G2329:G2330" si="863">-E2329</f>
        <v>-1</v>
      </c>
      <c r="H2329" s="11">
        <f t="shared" si="2"/>
        <v>231.31</v>
      </c>
      <c r="I2329" s="11">
        <v>9.51</v>
      </c>
      <c r="J2329" s="34">
        <v>2.31</v>
      </c>
      <c r="K2329" s="11">
        <f t="shared" ref="K2329:K2330" si="864">-E2329</f>
        <v>-1</v>
      </c>
      <c r="L2329" s="11">
        <f t="shared" si="4"/>
        <v>205.39275</v>
      </c>
      <c r="M2329" s="12"/>
      <c r="N2329" s="32"/>
      <c r="O2329" s="12"/>
      <c r="P2329" s="12"/>
      <c r="Q2329" s="12"/>
      <c r="R2329" s="12"/>
      <c r="S2329" s="12"/>
      <c r="T2329" s="12"/>
    </row>
    <row r="2330">
      <c r="A2330" s="24">
        <v>43337.0</v>
      </c>
      <c r="B2330" s="34" t="s">
        <v>3364</v>
      </c>
      <c r="C2330" s="35" t="s">
        <v>3425</v>
      </c>
      <c r="D2330" s="36">
        <v>26.0</v>
      </c>
      <c r="E2330" s="34">
        <v>1.0</v>
      </c>
      <c r="F2330" s="36">
        <v>10.0</v>
      </c>
      <c r="G2330" s="11">
        <f t="shared" si="863"/>
        <v>-1</v>
      </c>
      <c r="H2330" s="11">
        <f t="shared" si="2"/>
        <v>230.31</v>
      </c>
      <c r="I2330" s="11">
        <v>38.13</v>
      </c>
      <c r="J2330" s="34">
        <v>4.66</v>
      </c>
      <c r="K2330" s="11">
        <f t="shared" si="864"/>
        <v>-1</v>
      </c>
      <c r="L2330" s="11">
        <f t="shared" si="4"/>
        <v>204.39275</v>
      </c>
      <c r="M2330" s="12"/>
      <c r="N2330" s="32"/>
      <c r="O2330" s="12"/>
      <c r="P2330" s="12"/>
      <c r="Q2330" s="12"/>
      <c r="R2330" s="12"/>
      <c r="S2330" s="12"/>
      <c r="T2330" s="12"/>
    </row>
    <row r="2331">
      <c r="A2331" s="24">
        <v>43337.0</v>
      </c>
      <c r="B2331" s="34" t="s">
        <v>3368</v>
      </c>
      <c r="C2331" s="35" t="s">
        <v>3426</v>
      </c>
      <c r="D2331" s="36">
        <v>2.5</v>
      </c>
      <c r="E2331" s="34">
        <v>1.0</v>
      </c>
      <c r="F2331" s="36">
        <v>1.0</v>
      </c>
      <c r="G2331" s="11">
        <f>E2331*(D2331-1)</f>
        <v>1.5</v>
      </c>
      <c r="H2331" s="11">
        <f t="shared" si="2"/>
        <v>231.81</v>
      </c>
      <c r="I2331" s="11">
        <v>2.13</v>
      </c>
      <c r="J2331" s="34">
        <v>1.56</v>
      </c>
      <c r="K2331" s="11">
        <f>E2331*(I2331-1)*0.95</f>
        <v>1.0735</v>
      </c>
      <c r="L2331" s="11">
        <f t="shared" si="4"/>
        <v>205.46625</v>
      </c>
      <c r="M2331" s="12"/>
      <c r="N2331" s="32"/>
      <c r="O2331" s="12"/>
      <c r="P2331" s="12"/>
      <c r="Q2331" s="12"/>
      <c r="R2331" s="12"/>
      <c r="S2331" s="12"/>
      <c r="T2331" s="12"/>
    </row>
    <row r="2332">
      <c r="A2332" s="24">
        <v>43337.0</v>
      </c>
      <c r="B2332" s="34" t="s">
        <v>3427</v>
      </c>
      <c r="C2332" s="35" t="s">
        <v>3428</v>
      </c>
      <c r="D2332" s="36">
        <v>3.0</v>
      </c>
      <c r="E2332" s="34">
        <v>1.0</v>
      </c>
      <c r="F2332" s="36">
        <v>9.0</v>
      </c>
      <c r="G2332" s="11">
        <f t="shared" ref="G2332:G2333" si="865">-E2332</f>
        <v>-1</v>
      </c>
      <c r="H2332" s="11">
        <f t="shared" si="2"/>
        <v>230.81</v>
      </c>
      <c r="I2332" s="11">
        <v>3.8</v>
      </c>
      <c r="J2332" s="34">
        <f>((I2332-1)/4)+1</f>
        <v>1.7</v>
      </c>
      <c r="K2332" s="11">
        <f t="shared" ref="K2332:K2333" si="866">-E2332</f>
        <v>-1</v>
      </c>
      <c r="L2332" s="11">
        <f t="shared" si="4"/>
        <v>204.46625</v>
      </c>
      <c r="M2332" s="12"/>
      <c r="N2332" s="32"/>
      <c r="O2332" s="12"/>
      <c r="P2332" s="12"/>
      <c r="Q2332" s="12"/>
      <c r="R2332" s="12"/>
      <c r="S2332" s="12"/>
      <c r="T2332" s="12"/>
    </row>
    <row r="2333">
      <c r="A2333" s="24">
        <v>43337.0</v>
      </c>
      <c r="B2333" s="34" t="s">
        <v>3429</v>
      </c>
      <c r="C2333" s="35" t="s">
        <v>3430</v>
      </c>
      <c r="D2333" s="36">
        <v>7.5</v>
      </c>
      <c r="E2333" s="34">
        <v>1.0</v>
      </c>
      <c r="F2333" s="36">
        <v>6.0</v>
      </c>
      <c r="G2333" s="11">
        <f t="shared" si="865"/>
        <v>-1</v>
      </c>
      <c r="H2333" s="11">
        <f t="shared" si="2"/>
        <v>229.81</v>
      </c>
      <c r="I2333" s="11">
        <v>9.63</v>
      </c>
      <c r="J2333" s="34">
        <v>1.82</v>
      </c>
      <c r="K2333" s="11">
        <f t="shared" si="866"/>
        <v>-1</v>
      </c>
      <c r="L2333" s="11">
        <f t="shared" si="4"/>
        <v>203.46625</v>
      </c>
      <c r="M2333" s="12"/>
      <c r="N2333" s="32"/>
      <c r="O2333" s="12"/>
      <c r="P2333" s="12"/>
      <c r="Q2333" s="12"/>
      <c r="R2333" s="12"/>
      <c r="S2333" s="12"/>
      <c r="T2333" s="12"/>
    </row>
    <row r="2334">
      <c r="A2334" s="24">
        <v>43337.0</v>
      </c>
      <c r="B2334" s="34" t="s">
        <v>3431</v>
      </c>
      <c r="C2334" s="35" t="s">
        <v>3432</v>
      </c>
      <c r="D2334" s="36">
        <v>34.0</v>
      </c>
      <c r="E2334" s="34">
        <v>1.0</v>
      </c>
      <c r="F2334" s="36">
        <v>4.0</v>
      </c>
      <c r="G2334" s="11">
        <f>((E2334/2)*((D2334-1)/4))-(E2334/2)</f>
        <v>3.625</v>
      </c>
      <c r="H2334" s="11">
        <f t="shared" si="2"/>
        <v>233.435</v>
      </c>
      <c r="I2334" s="11">
        <v>95.0</v>
      </c>
      <c r="J2334" s="34">
        <v>14.16</v>
      </c>
      <c r="K2334" s="11">
        <f>((((E2334/2)*(J2334-1))*0.95)-(E2334/2))</f>
        <v>5.751</v>
      </c>
      <c r="L2334" s="11">
        <f t="shared" si="4"/>
        <v>209.21725</v>
      </c>
      <c r="M2334" s="12"/>
      <c r="N2334" s="32"/>
      <c r="O2334" s="12"/>
      <c r="P2334" s="12"/>
      <c r="Q2334" s="12"/>
      <c r="R2334" s="12"/>
      <c r="S2334" s="12"/>
      <c r="T2334" s="12"/>
    </row>
    <row r="2335">
      <c r="A2335" s="24">
        <v>43337.0</v>
      </c>
      <c r="B2335" s="34" t="s">
        <v>3433</v>
      </c>
      <c r="C2335" s="35" t="s">
        <v>3434</v>
      </c>
      <c r="D2335" s="36">
        <v>9.0</v>
      </c>
      <c r="E2335" s="34">
        <v>1.0</v>
      </c>
      <c r="F2335" s="36">
        <v>5.0</v>
      </c>
      <c r="G2335" s="11">
        <f>-E2335</f>
        <v>-1</v>
      </c>
      <c r="H2335" s="11">
        <f t="shared" si="2"/>
        <v>232.435</v>
      </c>
      <c r="I2335" s="11">
        <v>9.52</v>
      </c>
      <c r="J2335" s="34">
        <v>3.45</v>
      </c>
      <c r="K2335" s="11">
        <f>-E2335</f>
        <v>-1</v>
      </c>
      <c r="L2335" s="11">
        <f t="shared" si="4"/>
        <v>208.21725</v>
      </c>
      <c r="M2335" s="12"/>
      <c r="N2335" s="32"/>
      <c r="O2335" s="12"/>
      <c r="P2335" s="12"/>
      <c r="Q2335" s="12"/>
      <c r="R2335" s="12"/>
      <c r="S2335" s="12"/>
      <c r="T2335" s="12"/>
    </row>
    <row r="2336">
      <c r="A2336" s="24">
        <v>43337.0</v>
      </c>
      <c r="B2336" s="34" t="s">
        <v>3381</v>
      </c>
      <c r="C2336" s="35" t="s">
        <v>3435</v>
      </c>
      <c r="D2336" s="36">
        <v>7.0</v>
      </c>
      <c r="E2336" s="34">
        <v>1.0</v>
      </c>
      <c r="F2336" s="36">
        <v>1.0</v>
      </c>
      <c r="G2336" s="11">
        <f>((E2336/2)*(D2336-1))+((E2336/2)*((D2336-1)/4))</f>
        <v>3.75</v>
      </c>
      <c r="H2336" s="11">
        <f t="shared" si="2"/>
        <v>236.185</v>
      </c>
      <c r="I2336" s="11">
        <v>8.2</v>
      </c>
      <c r="J2336" s="34">
        <v>2.5</v>
      </c>
      <c r="K2336" s="11">
        <f>((((E2336/2)*(I2336-1))+((E2336/2)*(J2336-1)))*0.95)</f>
        <v>4.1325</v>
      </c>
      <c r="L2336" s="11">
        <f t="shared" si="4"/>
        <v>212.34975</v>
      </c>
      <c r="M2336" s="12"/>
      <c r="N2336" s="32"/>
      <c r="O2336" s="12"/>
      <c r="P2336" s="12"/>
      <c r="Q2336" s="12"/>
      <c r="R2336" s="12"/>
      <c r="S2336" s="12"/>
      <c r="T2336" s="12"/>
    </row>
    <row r="2337">
      <c r="A2337" s="24">
        <v>43337.0</v>
      </c>
      <c r="B2337" s="34" t="s">
        <v>3381</v>
      </c>
      <c r="C2337" s="35" t="s">
        <v>3436</v>
      </c>
      <c r="D2337" s="36">
        <v>21.0</v>
      </c>
      <c r="E2337" s="34">
        <v>1.0</v>
      </c>
      <c r="F2337" s="36">
        <v>9.0</v>
      </c>
      <c r="G2337" s="11">
        <f t="shared" ref="G2337:G2341" si="867">-E2337</f>
        <v>-1</v>
      </c>
      <c r="H2337" s="11">
        <f t="shared" si="2"/>
        <v>235.185</v>
      </c>
      <c r="I2337" s="11">
        <v>30.52</v>
      </c>
      <c r="J2337" s="34">
        <v>8.0</v>
      </c>
      <c r="K2337" s="11">
        <f t="shared" ref="K2337:K2341" si="868">-E2337</f>
        <v>-1</v>
      </c>
      <c r="L2337" s="11">
        <f t="shared" si="4"/>
        <v>211.34975</v>
      </c>
      <c r="M2337" s="12"/>
      <c r="N2337" s="32"/>
      <c r="O2337" s="12"/>
      <c r="P2337" s="12"/>
      <c r="Q2337" s="12"/>
      <c r="R2337" s="12"/>
      <c r="S2337" s="12"/>
      <c r="T2337" s="12"/>
    </row>
    <row r="2338">
      <c r="A2338" s="24">
        <v>43339.0</v>
      </c>
      <c r="B2338" s="34" t="s">
        <v>3437</v>
      </c>
      <c r="C2338" s="35" t="s">
        <v>3438</v>
      </c>
      <c r="D2338" s="36">
        <v>17.0</v>
      </c>
      <c r="E2338" s="34">
        <v>1.0</v>
      </c>
      <c r="F2338" s="36" t="s">
        <v>42</v>
      </c>
      <c r="G2338" s="11">
        <f t="shared" si="867"/>
        <v>-1</v>
      </c>
      <c r="H2338" s="11">
        <f t="shared" si="2"/>
        <v>234.185</v>
      </c>
      <c r="I2338" s="11">
        <v>45.58</v>
      </c>
      <c r="J2338" s="34">
        <v>9.23</v>
      </c>
      <c r="K2338" s="11">
        <f t="shared" si="868"/>
        <v>-1</v>
      </c>
      <c r="L2338" s="11">
        <f t="shared" si="4"/>
        <v>210.34975</v>
      </c>
      <c r="M2338" s="12"/>
      <c r="N2338" s="32"/>
      <c r="O2338" s="12"/>
      <c r="P2338" s="12"/>
      <c r="Q2338" s="12"/>
      <c r="R2338" s="12"/>
      <c r="S2338" s="12"/>
      <c r="T2338" s="12"/>
    </row>
    <row r="2339">
      <c r="A2339" s="24">
        <v>43339.0</v>
      </c>
      <c r="B2339" s="34" t="s">
        <v>3439</v>
      </c>
      <c r="C2339" s="35" t="s">
        <v>3440</v>
      </c>
      <c r="D2339" s="36">
        <v>4.0</v>
      </c>
      <c r="E2339" s="34">
        <v>1.0</v>
      </c>
      <c r="F2339" s="36">
        <v>2.0</v>
      </c>
      <c r="G2339" s="11">
        <f t="shared" si="867"/>
        <v>-1</v>
      </c>
      <c r="H2339" s="11">
        <f t="shared" si="2"/>
        <v>233.185</v>
      </c>
      <c r="I2339" s="11">
        <v>3.8</v>
      </c>
      <c r="J2339" s="34">
        <v>1.85</v>
      </c>
      <c r="K2339" s="11">
        <f t="shared" si="868"/>
        <v>-1</v>
      </c>
      <c r="L2339" s="11">
        <f t="shared" si="4"/>
        <v>209.34975</v>
      </c>
      <c r="M2339" s="12"/>
      <c r="N2339" s="32"/>
      <c r="O2339" s="12"/>
      <c r="P2339" s="12"/>
      <c r="Q2339" s="12"/>
      <c r="R2339" s="12"/>
      <c r="S2339" s="12"/>
      <c r="T2339" s="12"/>
    </row>
    <row r="2340">
      <c r="A2340" s="24">
        <v>43339.0</v>
      </c>
      <c r="B2340" s="34" t="s">
        <v>3441</v>
      </c>
      <c r="C2340" s="35" t="s">
        <v>3442</v>
      </c>
      <c r="D2340" s="36">
        <v>6.0</v>
      </c>
      <c r="E2340" s="34">
        <v>1.0</v>
      </c>
      <c r="F2340" s="36">
        <v>9.0</v>
      </c>
      <c r="G2340" s="11">
        <f t="shared" si="867"/>
        <v>-1</v>
      </c>
      <c r="H2340" s="11">
        <f t="shared" si="2"/>
        <v>232.185</v>
      </c>
      <c r="I2340" s="11">
        <v>8.6</v>
      </c>
      <c r="J2340" s="34">
        <v>2.64</v>
      </c>
      <c r="K2340" s="11">
        <f t="shared" si="868"/>
        <v>-1</v>
      </c>
      <c r="L2340" s="11">
        <f t="shared" si="4"/>
        <v>208.34975</v>
      </c>
      <c r="M2340" s="12"/>
      <c r="N2340" s="32"/>
      <c r="O2340" s="12"/>
      <c r="P2340" s="12"/>
      <c r="Q2340" s="12"/>
      <c r="R2340" s="12"/>
      <c r="S2340" s="12"/>
      <c r="T2340" s="12"/>
    </row>
    <row r="2341">
      <c r="A2341" s="24">
        <v>43339.0</v>
      </c>
      <c r="B2341" s="34" t="s">
        <v>3441</v>
      </c>
      <c r="C2341" s="35" t="s">
        <v>3321</v>
      </c>
      <c r="D2341" s="36">
        <v>8.0</v>
      </c>
      <c r="E2341" s="34">
        <v>1.0</v>
      </c>
      <c r="F2341" s="36">
        <v>4.0</v>
      </c>
      <c r="G2341" s="11">
        <f t="shared" si="867"/>
        <v>-1</v>
      </c>
      <c r="H2341" s="11">
        <f t="shared" si="2"/>
        <v>231.185</v>
      </c>
      <c r="I2341" s="11">
        <v>7.6</v>
      </c>
      <c r="J2341" s="34">
        <v>2.82</v>
      </c>
      <c r="K2341" s="11">
        <f t="shared" si="868"/>
        <v>-1</v>
      </c>
      <c r="L2341" s="11">
        <f t="shared" si="4"/>
        <v>207.34975</v>
      </c>
      <c r="M2341" s="12"/>
      <c r="N2341" s="32"/>
      <c r="O2341" s="12"/>
      <c r="P2341" s="12"/>
      <c r="Q2341" s="12"/>
      <c r="R2341" s="12"/>
      <c r="S2341" s="12"/>
      <c r="T2341" s="12"/>
    </row>
    <row r="2342">
      <c r="A2342" s="24">
        <v>43339.0</v>
      </c>
      <c r="B2342" s="34" t="s">
        <v>3443</v>
      </c>
      <c r="C2342" s="35" t="s">
        <v>3444</v>
      </c>
      <c r="D2342" s="36">
        <v>2.62</v>
      </c>
      <c r="E2342" s="34">
        <v>1.0</v>
      </c>
      <c r="F2342" s="36">
        <v>1.0</v>
      </c>
      <c r="G2342" s="11">
        <f>E2342*(D2342-1)</f>
        <v>1.62</v>
      </c>
      <c r="H2342" s="11">
        <f t="shared" si="2"/>
        <v>232.805</v>
      </c>
      <c r="I2342" s="11">
        <v>1.73</v>
      </c>
      <c r="J2342" s="34">
        <v>1.4</v>
      </c>
      <c r="K2342" s="11">
        <f>E2342*(I2342-1)*0.95</f>
        <v>0.6935</v>
      </c>
      <c r="L2342" s="11">
        <f t="shared" si="4"/>
        <v>208.04325</v>
      </c>
      <c r="M2342" s="12"/>
      <c r="N2342" s="32"/>
      <c r="O2342" s="12"/>
      <c r="P2342" s="12"/>
      <c r="Q2342" s="12"/>
      <c r="R2342" s="12"/>
      <c r="S2342" s="12"/>
      <c r="T2342" s="12"/>
    </row>
    <row r="2343">
      <c r="A2343" s="24">
        <v>43339.0</v>
      </c>
      <c r="B2343" s="34" t="s">
        <v>3445</v>
      </c>
      <c r="C2343" s="35" t="s">
        <v>3446</v>
      </c>
      <c r="D2343" s="36">
        <v>4.5</v>
      </c>
      <c r="E2343" s="34">
        <v>1.0</v>
      </c>
      <c r="F2343" s="36">
        <v>3.0</v>
      </c>
      <c r="G2343" s="11">
        <f>-E2343</f>
        <v>-1</v>
      </c>
      <c r="H2343" s="11">
        <f t="shared" si="2"/>
        <v>231.805</v>
      </c>
      <c r="I2343" s="11">
        <v>4.5</v>
      </c>
      <c r="J2343" s="34">
        <f>((I2343-1)/4)+1</f>
        <v>1.875</v>
      </c>
      <c r="K2343" s="11">
        <f>-E2343</f>
        <v>-1</v>
      </c>
      <c r="L2343" s="11">
        <f t="shared" si="4"/>
        <v>207.04325</v>
      </c>
      <c r="M2343" s="12"/>
      <c r="N2343" s="32"/>
      <c r="O2343" s="12"/>
      <c r="P2343" s="12"/>
      <c r="Q2343" s="12"/>
      <c r="R2343" s="12"/>
      <c r="S2343" s="12"/>
      <c r="T2343" s="12"/>
    </row>
    <row r="2344">
      <c r="A2344" s="24">
        <v>43339.0</v>
      </c>
      <c r="B2344" s="34" t="s">
        <v>3447</v>
      </c>
      <c r="C2344" s="35" t="s">
        <v>3448</v>
      </c>
      <c r="D2344" s="36">
        <v>5.0</v>
      </c>
      <c r="E2344" s="34">
        <v>1.0</v>
      </c>
      <c r="F2344" s="36">
        <v>3.0</v>
      </c>
      <c r="G2344" s="11">
        <f>((E2344/2)*((D2344-1)/4))-(E2344/2)</f>
        <v>0</v>
      </c>
      <c r="H2344" s="11">
        <f t="shared" si="2"/>
        <v>231.805</v>
      </c>
      <c r="I2344" s="11">
        <v>5.11</v>
      </c>
      <c r="J2344" s="34">
        <v>1.52</v>
      </c>
      <c r="K2344" s="11">
        <f>((((E2344/2)*(J2344-1))*0.95)-(E2344/2))</f>
        <v>-0.253</v>
      </c>
      <c r="L2344" s="11">
        <f t="shared" si="4"/>
        <v>206.79025</v>
      </c>
      <c r="M2344" s="12"/>
      <c r="N2344" s="32"/>
      <c r="O2344" s="12"/>
      <c r="P2344" s="12"/>
      <c r="Q2344" s="12"/>
      <c r="R2344" s="12"/>
      <c r="S2344" s="12"/>
      <c r="T2344" s="12"/>
    </row>
    <row r="2345">
      <c r="A2345" s="24">
        <v>43339.0</v>
      </c>
      <c r="B2345" s="34" t="s">
        <v>3447</v>
      </c>
      <c r="C2345" s="34" t="s">
        <v>3449</v>
      </c>
      <c r="D2345" s="36">
        <v>11.0</v>
      </c>
      <c r="E2345" s="34">
        <v>1.0</v>
      </c>
      <c r="F2345" s="36">
        <v>9.0</v>
      </c>
      <c r="G2345" s="11">
        <f t="shared" ref="G2345:G2347" si="869">-E2345</f>
        <v>-1</v>
      </c>
      <c r="H2345" s="11">
        <f t="shared" si="2"/>
        <v>230.805</v>
      </c>
      <c r="I2345" s="11">
        <v>7.65</v>
      </c>
      <c r="J2345" s="34">
        <v>2.44</v>
      </c>
      <c r="K2345" s="11">
        <f t="shared" ref="K2345:K2347" si="870">-E2345</f>
        <v>-1</v>
      </c>
      <c r="L2345" s="11">
        <f t="shared" si="4"/>
        <v>205.79025</v>
      </c>
      <c r="M2345" s="12"/>
      <c r="N2345" s="32"/>
      <c r="O2345" s="12"/>
      <c r="P2345" s="12"/>
      <c r="Q2345" s="12"/>
      <c r="R2345" s="12"/>
      <c r="S2345" s="12"/>
      <c r="T2345" s="12"/>
    </row>
    <row r="2346">
      <c r="A2346" s="24">
        <v>43339.0</v>
      </c>
      <c r="B2346" s="34" t="s">
        <v>3450</v>
      </c>
      <c r="C2346" s="35" t="s">
        <v>3451</v>
      </c>
      <c r="D2346" s="36">
        <v>5.5</v>
      </c>
      <c r="E2346" s="34">
        <v>1.0</v>
      </c>
      <c r="F2346" s="36">
        <v>8.0</v>
      </c>
      <c r="G2346" s="11">
        <f t="shared" si="869"/>
        <v>-1</v>
      </c>
      <c r="H2346" s="11">
        <f t="shared" si="2"/>
        <v>229.805</v>
      </c>
      <c r="I2346" s="11">
        <v>4.88</v>
      </c>
      <c r="J2346" s="34">
        <v>2.26</v>
      </c>
      <c r="K2346" s="11">
        <f t="shared" si="870"/>
        <v>-1</v>
      </c>
      <c r="L2346" s="11">
        <f t="shared" si="4"/>
        <v>204.79025</v>
      </c>
      <c r="M2346" s="12"/>
      <c r="N2346" s="32"/>
      <c r="O2346" s="12"/>
      <c r="P2346" s="12"/>
      <c r="Q2346" s="12"/>
      <c r="R2346" s="12"/>
      <c r="S2346" s="12"/>
      <c r="T2346" s="12"/>
    </row>
    <row r="2347">
      <c r="A2347" s="24">
        <v>43339.0</v>
      </c>
      <c r="B2347" s="34" t="s">
        <v>3452</v>
      </c>
      <c r="C2347" s="35" t="s">
        <v>3453</v>
      </c>
      <c r="D2347" s="36">
        <v>8.0</v>
      </c>
      <c r="E2347" s="34">
        <v>1.0</v>
      </c>
      <c r="F2347" s="36">
        <v>8.0</v>
      </c>
      <c r="G2347" s="11">
        <f t="shared" si="869"/>
        <v>-1</v>
      </c>
      <c r="H2347" s="11">
        <f t="shared" si="2"/>
        <v>228.805</v>
      </c>
      <c r="I2347" s="11">
        <v>6.4</v>
      </c>
      <c r="J2347" s="34">
        <v>2.42</v>
      </c>
      <c r="K2347" s="11">
        <f t="shared" si="870"/>
        <v>-1</v>
      </c>
      <c r="L2347" s="11">
        <f t="shared" si="4"/>
        <v>203.79025</v>
      </c>
      <c r="M2347" s="12"/>
      <c r="N2347" s="32"/>
      <c r="O2347" s="12"/>
      <c r="P2347" s="12"/>
      <c r="Q2347" s="12"/>
      <c r="R2347" s="12"/>
      <c r="S2347" s="12"/>
      <c r="T2347" s="12"/>
    </row>
    <row r="2348">
      <c r="A2348" s="24">
        <v>43339.0</v>
      </c>
      <c r="B2348" s="34" t="s">
        <v>3454</v>
      </c>
      <c r="C2348" s="35" t="s">
        <v>3455</v>
      </c>
      <c r="D2348" s="36">
        <v>5.5</v>
      </c>
      <c r="E2348" s="34">
        <v>1.0</v>
      </c>
      <c r="F2348" s="36">
        <v>1.0</v>
      </c>
      <c r="G2348" s="11">
        <f>((E2348/2)*(D2348-1))+((E2348/2)*((D2348-1)/4))</f>
        <v>2.8125</v>
      </c>
      <c r="H2348" s="11">
        <f t="shared" si="2"/>
        <v>231.6175</v>
      </c>
      <c r="I2348" s="11">
        <v>4.0</v>
      </c>
      <c r="J2348" s="34">
        <v>1.77</v>
      </c>
      <c r="K2348" s="11">
        <f>((((E2348/2)*(I2348-1))+((E2348/2)*(J2348-1)))*0.95)</f>
        <v>1.79075</v>
      </c>
      <c r="L2348" s="11">
        <f t="shared" si="4"/>
        <v>205.581</v>
      </c>
      <c r="M2348" s="12"/>
      <c r="N2348" s="32"/>
      <c r="O2348" s="12"/>
      <c r="P2348" s="12"/>
      <c r="Q2348" s="12"/>
      <c r="R2348" s="12"/>
      <c r="S2348" s="12"/>
      <c r="T2348" s="12"/>
    </row>
    <row r="2349">
      <c r="A2349" s="24">
        <v>43340.0</v>
      </c>
      <c r="B2349" s="34" t="s">
        <v>3456</v>
      </c>
      <c r="C2349" s="35" t="s">
        <v>3457</v>
      </c>
      <c r="D2349" s="36">
        <v>3.5</v>
      </c>
      <c r="E2349" s="34">
        <v>1.0</v>
      </c>
      <c r="F2349" s="36">
        <v>7.0</v>
      </c>
      <c r="G2349" s="11">
        <f t="shared" ref="G2349:G2352" si="871">-E2349</f>
        <v>-1</v>
      </c>
      <c r="H2349" s="11">
        <f t="shared" si="2"/>
        <v>230.6175</v>
      </c>
      <c r="I2349" s="11">
        <v>2.78</v>
      </c>
      <c r="J2349" s="34">
        <v>1.3</v>
      </c>
      <c r="K2349" s="11">
        <f t="shared" ref="K2349:K2352" si="872">-E2349</f>
        <v>-1</v>
      </c>
      <c r="L2349" s="11">
        <f t="shared" si="4"/>
        <v>204.581</v>
      </c>
      <c r="M2349" s="12"/>
      <c r="N2349" s="32"/>
      <c r="O2349" s="12"/>
      <c r="P2349" s="12"/>
      <c r="Q2349" s="12"/>
      <c r="R2349" s="12"/>
      <c r="S2349" s="12"/>
      <c r="T2349" s="12"/>
    </row>
    <row r="2350">
      <c r="A2350" s="24">
        <v>43340.0</v>
      </c>
      <c r="B2350" s="34" t="s">
        <v>3458</v>
      </c>
      <c r="C2350" s="35" t="s">
        <v>3459</v>
      </c>
      <c r="D2350" s="36">
        <v>4.0</v>
      </c>
      <c r="E2350" s="34">
        <v>1.0</v>
      </c>
      <c r="F2350" s="36">
        <v>8.0</v>
      </c>
      <c r="G2350" s="11">
        <f t="shared" si="871"/>
        <v>-1</v>
      </c>
      <c r="H2350" s="11">
        <f t="shared" si="2"/>
        <v>229.6175</v>
      </c>
      <c r="I2350" s="11">
        <v>5.01</v>
      </c>
      <c r="J2350" s="34">
        <v>2.02</v>
      </c>
      <c r="K2350" s="11">
        <f t="shared" si="872"/>
        <v>-1</v>
      </c>
      <c r="L2350" s="11">
        <f t="shared" si="4"/>
        <v>203.581</v>
      </c>
      <c r="M2350" s="12"/>
      <c r="N2350" s="32"/>
      <c r="O2350" s="12"/>
      <c r="P2350" s="12"/>
      <c r="Q2350" s="12"/>
      <c r="R2350" s="12"/>
      <c r="S2350" s="12"/>
      <c r="T2350" s="12"/>
    </row>
    <row r="2351">
      <c r="A2351" s="24">
        <v>43340.0</v>
      </c>
      <c r="B2351" s="34" t="s">
        <v>3458</v>
      </c>
      <c r="C2351" s="35" t="s">
        <v>3460</v>
      </c>
      <c r="D2351" s="36">
        <v>4.5</v>
      </c>
      <c r="E2351" s="34">
        <v>1.0</v>
      </c>
      <c r="F2351" s="36">
        <v>4.0</v>
      </c>
      <c r="G2351" s="11">
        <f t="shared" si="871"/>
        <v>-1</v>
      </c>
      <c r="H2351" s="11">
        <f t="shared" si="2"/>
        <v>228.6175</v>
      </c>
      <c r="I2351" s="11">
        <v>4.75</v>
      </c>
      <c r="J2351" s="34">
        <f>((I2351-1)/4)+1</f>
        <v>1.9375</v>
      </c>
      <c r="K2351" s="11">
        <f t="shared" si="872"/>
        <v>-1</v>
      </c>
      <c r="L2351" s="11">
        <f t="shared" si="4"/>
        <v>202.581</v>
      </c>
      <c r="M2351" s="12"/>
      <c r="N2351" s="32"/>
      <c r="O2351" s="12"/>
      <c r="P2351" s="12"/>
      <c r="Q2351" s="12"/>
      <c r="R2351" s="12"/>
      <c r="S2351" s="12"/>
      <c r="T2351" s="12"/>
    </row>
    <row r="2352">
      <c r="A2352" s="24">
        <v>43340.0</v>
      </c>
      <c r="B2352" s="34" t="s">
        <v>3461</v>
      </c>
      <c r="C2352" s="35" t="s">
        <v>3462</v>
      </c>
      <c r="D2352" s="36">
        <v>9.0</v>
      </c>
      <c r="E2352" s="34">
        <v>1.0</v>
      </c>
      <c r="F2352" s="36">
        <v>8.0</v>
      </c>
      <c r="G2352" s="11">
        <f t="shared" si="871"/>
        <v>-1</v>
      </c>
      <c r="H2352" s="11">
        <f t="shared" si="2"/>
        <v>227.6175</v>
      </c>
      <c r="I2352" s="11">
        <v>14.03</v>
      </c>
      <c r="J2352" s="34">
        <v>3.93</v>
      </c>
      <c r="K2352" s="11">
        <f t="shared" si="872"/>
        <v>-1</v>
      </c>
      <c r="L2352" s="11">
        <f t="shared" si="4"/>
        <v>201.581</v>
      </c>
      <c r="M2352" s="12"/>
      <c r="N2352" s="32"/>
      <c r="O2352" s="12"/>
      <c r="P2352" s="12"/>
      <c r="Q2352" s="12"/>
      <c r="R2352" s="12"/>
      <c r="S2352" s="12"/>
      <c r="T2352" s="12"/>
    </row>
    <row r="2353">
      <c r="A2353" s="24">
        <v>43340.0</v>
      </c>
      <c r="B2353" s="34" t="s">
        <v>3463</v>
      </c>
      <c r="C2353" s="35" t="s">
        <v>3464</v>
      </c>
      <c r="D2353" s="36">
        <v>5.0</v>
      </c>
      <c r="E2353" s="34">
        <v>1.0</v>
      </c>
      <c r="F2353" s="36">
        <v>2.0</v>
      </c>
      <c r="G2353" s="11">
        <f>((E2353/2)*((D2353-1)/4))-(E2353/2)</f>
        <v>0</v>
      </c>
      <c r="H2353" s="11">
        <f t="shared" si="2"/>
        <v>227.6175</v>
      </c>
      <c r="I2353" s="11">
        <v>5.25</v>
      </c>
      <c r="J2353" s="34">
        <f>((I2353-1)/4)+1</f>
        <v>2.0625</v>
      </c>
      <c r="K2353" s="11">
        <f>((((E2353/2)*(J2353-1))*0.95)-(E2353/2))</f>
        <v>0.0046875</v>
      </c>
      <c r="L2353" s="11">
        <f t="shared" si="4"/>
        <v>201.5856875</v>
      </c>
      <c r="M2353" s="12"/>
      <c r="N2353" s="32"/>
      <c r="O2353" s="12"/>
      <c r="P2353" s="12"/>
      <c r="Q2353" s="12"/>
      <c r="R2353" s="12"/>
      <c r="S2353" s="12"/>
      <c r="T2353" s="12"/>
    </row>
    <row r="2354">
      <c r="A2354" s="24">
        <v>43340.0</v>
      </c>
      <c r="B2354" s="34" t="s">
        <v>3452</v>
      </c>
      <c r="C2354" s="35" t="s">
        <v>3465</v>
      </c>
      <c r="D2354" s="36">
        <v>4.5</v>
      </c>
      <c r="E2354" s="34">
        <v>1.0</v>
      </c>
      <c r="F2354" s="36">
        <v>1.0</v>
      </c>
      <c r="G2354" s="11">
        <f>E2354*(D2354-1)</f>
        <v>3.5</v>
      </c>
      <c r="H2354" s="11">
        <f t="shared" si="2"/>
        <v>231.1175</v>
      </c>
      <c r="I2354" s="11">
        <v>3.9</v>
      </c>
      <c r="J2354" s="34">
        <v>1.54</v>
      </c>
      <c r="K2354" s="11">
        <f>E2354*(I2354-1)*0.95</f>
        <v>2.755</v>
      </c>
      <c r="L2354" s="11">
        <f t="shared" si="4"/>
        <v>204.3406875</v>
      </c>
      <c r="M2354" s="12"/>
      <c r="N2354" s="32"/>
      <c r="O2354" s="12"/>
      <c r="P2354" s="12"/>
      <c r="Q2354" s="12"/>
      <c r="R2354" s="12"/>
      <c r="S2354" s="12"/>
      <c r="T2354" s="12"/>
    </row>
    <row r="2355">
      <c r="A2355" s="24">
        <v>43340.0</v>
      </c>
      <c r="B2355" s="34" t="s">
        <v>3452</v>
      </c>
      <c r="C2355" s="35" t="s">
        <v>3466</v>
      </c>
      <c r="D2355" s="36">
        <v>21.0</v>
      </c>
      <c r="E2355" s="34">
        <v>1.0</v>
      </c>
      <c r="F2355" s="36">
        <v>4.0</v>
      </c>
      <c r="G2355" s="11">
        <f t="shared" ref="G2355:G2357" si="873">-E2355</f>
        <v>-1</v>
      </c>
      <c r="H2355" s="11">
        <f t="shared" si="2"/>
        <v>230.1175</v>
      </c>
      <c r="I2355" s="11">
        <v>12.9</v>
      </c>
      <c r="J2355" s="34">
        <v>2.66</v>
      </c>
      <c r="K2355" s="11">
        <f t="shared" ref="K2355:K2357" si="874">-E2355</f>
        <v>-1</v>
      </c>
      <c r="L2355" s="11">
        <f t="shared" si="4"/>
        <v>203.3406875</v>
      </c>
      <c r="M2355" s="12"/>
      <c r="N2355" s="32"/>
      <c r="O2355" s="12"/>
      <c r="P2355" s="12"/>
      <c r="Q2355" s="12"/>
      <c r="R2355" s="12"/>
      <c r="S2355" s="12"/>
      <c r="T2355" s="12"/>
    </row>
    <row r="2356">
      <c r="A2356" s="24">
        <v>43341.0</v>
      </c>
      <c r="B2356" s="34" t="s">
        <v>3467</v>
      </c>
      <c r="C2356" s="35" t="s">
        <v>3468</v>
      </c>
      <c r="D2356" s="36">
        <v>4.33</v>
      </c>
      <c r="E2356" s="34">
        <v>1.0</v>
      </c>
      <c r="F2356" s="36">
        <v>3.0</v>
      </c>
      <c r="G2356" s="11">
        <f t="shared" si="873"/>
        <v>-1</v>
      </c>
      <c r="H2356" s="11">
        <f t="shared" si="2"/>
        <v>229.1175</v>
      </c>
      <c r="I2356" s="11">
        <v>6.43</v>
      </c>
      <c r="J2356" s="34">
        <v>2.36</v>
      </c>
      <c r="K2356" s="11">
        <f t="shared" si="874"/>
        <v>-1</v>
      </c>
      <c r="L2356" s="11">
        <f t="shared" si="4"/>
        <v>202.3406875</v>
      </c>
      <c r="M2356" s="12"/>
      <c r="N2356" s="32"/>
      <c r="O2356" s="12"/>
      <c r="P2356" s="12"/>
      <c r="Q2356" s="12"/>
      <c r="R2356" s="12"/>
      <c r="S2356" s="12"/>
      <c r="T2356" s="12"/>
    </row>
    <row r="2357">
      <c r="A2357" s="24">
        <v>43341.0</v>
      </c>
      <c r="B2357" s="34" t="s">
        <v>3469</v>
      </c>
      <c r="C2357" s="35" t="s">
        <v>3470</v>
      </c>
      <c r="D2357" s="36">
        <v>2.88</v>
      </c>
      <c r="E2357" s="34">
        <v>1.0</v>
      </c>
      <c r="F2357" s="36">
        <v>3.0</v>
      </c>
      <c r="G2357" s="11">
        <f t="shared" si="873"/>
        <v>-1</v>
      </c>
      <c r="H2357" s="11">
        <f t="shared" si="2"/>
        <v>228.1175</v>
      </c>
      <c r="I2357" s="11">
        <v>2.29</v>
      </c>
      <c r="J2357" s="34">
        <v>1.22</v>
      </c>
      <c r="K2357" s="11">
        <f t="shared" si="874"/>
        <v>-1</v>
      </c>
      <c r="L2357" s="11">
        <f t="shared" si="4"/>
        <v>201.3406875</v>
      </c>
      <c r="M2357" s="12"/>
      <c r="N2357" s="32"/>
      <c r="O2357" s="12"/>
      <c r="P2357" s="12"/>
      <c r="Q2357" s="12"/>
      <c r="R2357" s="12"/>
      <c r="S2357" s="12"/>
      <c r="T2357" s="12"/>
    </row>
    <row r="2358">
      <c r="A2358" s="24">
        <v>43341.0</v>
      </c>
      <c r="B2358" s="34" t="s">
        <v>3471</v>
      </c>
      <c r="C2358" s="35" t="s">
        <v>3472</v>
      </c>
      <c r="D2358" s="36">
        <v>6.5</v>
      </c>
      <c r="E2358" s="34">
        <v>1.0</v>
      </c>
      <c r="F2358" s="36">
        <v>2.0</v>
      </c>
      <c r="G2358" s="11">
        <f>((E2358/2)*((D2358-1)/4))-(E2358/2)</f>
        <v>0.1875</v>
      </c>
      <c r="H2358" s="11">
        <f t="shared" si="2"/>
        <v>228.305</v>
      </c>
      <c r="I2358" s="11">
        <v>4.83</v>
      </c>
      <c r="J2358" s="34">
        <v>1.61</v>
      </c>
      <c r="K2358" s="11">
        <f>((((E2358/2)*(J2358-1))*0.95)-(E2358/2))</f>
        <v>-0.21025</v>
      </c>
      <c r="L2358" s="11">
        <f t="shared" si="4"/>
        <v>201.1304375</v>
      </c>
      <c r="M2358" s="12"/>
      <c r="N2358" s="32"/>
      <c r="O2358" s="12"/>
      <c r="P2358" s="12"/>
      <c r="Q2358" s="12"/>
      <c r="R2358" s="12"/>
      <c r="S2358" s="12"/>
      <c r="T2358" s="12"/>
    </row>
    <row r="2359">
      <c r="A2359" s="24">
        <v>43341.0</v>
      </c>
      <c r="B2359" s="34" t="s">
        <v>3471</v>
      </c>
      <c r="C2359" s="35" t="s">
        <v>3473</v>
      </c>
      <c r="D2359" s="36">
        <v>9.0</v>
      </c>
      <c r="E2359" s="34">
        <v>1.0</v>
      </c>
      <c r="F2359" s="36">
        <v>7.0</v>
      </c>
      <c r="G2359" s="11">
        <f>-E2359</f>
        <v>-1</v>
      </c>
      <c r="H2359" s="11">
        <f t="shared" si="2"/>
        <v>227.305</v>
      </c>
      <c r="I2359" s="11">
        <v>33.69</v>
      </c>
      <c r="J2359" s="34">
        <v>5.22</v>
      </c>
      <c r="K2359" s="11">
        <f>-E2359</f>
        <v>-1</v>
      </c>
      <c r="L2359" s="11">
        <f t="shared" si="4"/>
        <v>200.1304375</v>
      </c>
      <c r="M2359" s="12"/>
      <c r="N2359" s="32"/>
      <c r="O2359" s="12"/>
      <c r="P2359" s="12"/>
      <c r="Q2359" s="12"/>
      <c r="R2359" s="12"/>
      <c r="S2359" s="12"/>
      <c r="T2359" s="12"/>
    </row>
    <row r="2360">
      <c r="A2360" s="24">
        <v>43341.0</v>
      </c>
      <c r="B2360" s="34" t="s">
        <v>3474</v>
      </c>
      <c r="C2360" s="35" t="s">
        <v>3475</v>
      </c>
      <c r="D2360" s="36">
        <v>6.5</v>
      </c>
      <c r="E2360" s="34">
        <v>1.0</v>
      </c>
      <c r="F2360" s="36">
        <v>2.0</v>
      </c>
      <c r="G2360" s="11">
        <f>((E2360/2)*((D2360-1)/4))-(E2360/2)</f>
        <v>0.1875</v>
      </c>
      <c r="H2360" s="11">
        <f t="shared" si="2"/>
        <v>227.4925</v>
      </c>
      <c r="I2360" s="11">
        <v>7.8</v>
      </c>
      <c r="J2360" s="34">
        <v>2.48</v>
      </c>
      <c r="K2360" s="11">
        <f>((((E2360/2)*(J2360-1))*0.95)-(E2360/2))</f>
        <v>0.203</v>
      </c>
      <c r="L2360" s="11">
        <f t="shared" si="4"/>
        <v>200.3334375</v>
      </c>
      <c r="M2360" s="12"/>
      <c r="N2360" s="32"/>
      <c r="O2360" s="12"/>
      <c r="P2360" s="12"/>
      <c r="Q2360" s="12"/>
      <c r="R2360" s="12"/>
      <c r="S2360" s="12"/>
      <c r="T2360" s="12"/>
    </row>
    <row r="2361">
      <c r="A2361" s="24">
        <v>43341.0</v>
      </c>
      <c r="B2361" s="34" t="s">
        <v>3476</v>
      </c>
      <c r="C2361" s="35" t="s">
        <v>3477</v>
      </c>
      <c r="D2361" s="36">
        <v>3.75</v>
      </c>
      <c r="E2361" s="34">
        <v>1.0</v>
      </c>
      <c r="F2361" s="36">
        <v>1.0</v>
      </c>
      <c r="G2361" s="11">
        <f>E2361*(D2361-1)</f>
        <v>2.75</v>
      </c>
      <c r="H2361" s="11">
        <f t="shared" si="2"/>
        <v>230.2425</v>
      </c>
      <c r="I2361" s="11">
        <v>3.68</v>
      </c>
      <c r="J2361" s="34">
        <v>1.48</v>
      </c>
      <c r="K2361" s="11">
        <f>E2361*(I2361-1)*0.95</f>
        <v>2.546</v>
      </c>
      <c r="L2361" s="11">
        <f t="shared" si="4"/>
        <v>202.8794375</v>
      </c>
      <c r="M2361" s="12"/>
      <c r="N2361" s="32"/>
      <c r="O2361" s="12"/>
      <c r="P2361" s="12"/>
      <c r="Q2361" s="12"/>
      <c r="R2361" s="12"/>
      <c r="S2361" s="12"/>
      <c r="T2361" s="12"/>
    </row>
    <row r="2362">
      <c r="A2362" s="24">
        <v>43341.0</v>
      </c>
      <c r="B2362" s="34" t="s">
        <v>3478</v>
      </c>
      <c r="C2362" s="35" t="s">
        <v>3479</v>
      </c>
      <c r="D2362" s="36">
        <v>4.5</v>
      </c>
      <c r="E2362" s="34">
        <v>1.0</v>
      </c>
      <c r="F2362" s="36">
        <v>2.0</v>
      </c>
      <c r="G2362" s="11">
        <f t="shared" ref="G2362:G2364" si="875">-E2362</f>
        <v>-1</v>
      </c>
      <c r="H2362" s="11">
        <f t="shared" si="2"/>
        <v>229.2425</v>
      </c>
      <c r="I2362" s="11">
        <v>4.1</v>
      </c>
      <c r="J2362" s="34">
        <v>1.85</v>
      </c>
      <c r="K2362" s="11">
        <f t="shared" ref="K2362:K2364" si="876">-E2362</f>
        <v>-1</v>
      </c>
      <c r="L2362" s="11">
        <f t="shared" si="4"/>
        <v>201.8794375</v>
      </c>
      <c r="M2362" s="12"/>
      <c r="N2362" s="32"/>
      <c r="O2362" s="12"/>
      <c r="P2362" s="12"/>
      <c r="Q2362" s="12"/>
      <c r="R2362" s="12"/>
      <c r="S2362" s="12"/>
      <c r="T2362" s="12"/>
    </row>
    <row r="2363">
      <c r="A2363" s="24">
        <v>43341.0</v>
      </c>
      <c r="B2363" s="34" t="s">
        <v>3167</v>
      </c>
      <c r="C2363" s="35" t="s">
        <v>3480</v>
      </c>
      <c r="D2363" s="36">
        <v>12.0</v>
      </c>
      <c r="E2363" s="34">
        <v>1.0</v>
      </c>
      <c r="F2363" s="36">
        <v>8.0</v>
      </c>
      <c r="G2363" s="11">
        <f t="shared" si="875"/>
        <v>-1</v>
      </c>
      <c r="H2363" s="11">
        <f t="shared" si="2"/>
        <v>228.2425</v>
      </c>
      <c r="I2363" s="11">
        <v>9.12</v>
      </c>
      <c r="J2363" s="34">
        <v>3.27</v>
      </c>
      <c r="K2363" s="11">
        <f t="shared" si="876"/>
        <v>-1</v>
      </c>
      <c r="L2363" s="11">
        <f t="shared" si="4"/>
        <v>200.8794375</v>
      </c>
      <c r="M2363" s="12"/>
      <c r="N2363" s="32"/>
      <c r="O2363" s="12"/>
      <c r="P2363" s="12"/>
      <c r="Q2363" s="12"/>
      <c r="R2363" s="12"/>
      <c r="S2363" s="12"/>
      <c r="T2363" s="12"/>
    </row>
    <row r="2364">
      <c r="A2364" s="24">
        <v>43341.0</v>
      </c>
      <c r="B2364" s="34" t="s">
        <v>3481</v>
      </c>
      <c r="C2364" s="35" t="s">
        <v>3482</v>
      </c>
      <c r="D2364" s="36">
        <v>10.0</v>
      </c>
      <c r="E2364" s="34">
        <v>1.0</v>
      </c>
      <c r="F2364" s="36">
        <v>7.0</v>
      </c>
      <c r="G2364" s="11">
        <f t="shared" si="875"/>
        <v>-1</v>
      </c>
      <c r="H2364" s="11">
        <f t="shared" si="2"/>
        <v>227.2425</v>
      </c>
      <c r="I2364" s="11">
        <v>10.75</v>
      </c>
      <c r="J2364" s="34">
        <v>2.83</v>
      </c>
      <c r="K2364" s="11">
        <f t="shared" si="876"/>
        <v>-1</v>
      </c>
      <c r="L2364" s="11">
        <f t="shared" si="4"/>
        <v>199.8794375</v>
      </c>
      <c r="M2364" s="12"/>
      <c r="N2364" s="32"/>
      <c r="O2364" s="12"/>
      <c r="P2364" s="12"/>
      <c r="Q2364" s="12"/>
      <c r="R2364" s="12"/>
      <c r="S2364" s="12"/>
      <c r="T2364" s="12"/>
    </row>
    <row r="2365">
      <c r="A2365" s="24">
        <v>43342.0</v>
      </c>
      <c r="B2365" s="34" t="s">
        <v>3483</v>
      </c>
      <c r="C2365" s="35" t="s">
        <v>3484</v>
      </c>
      <c r="D2365" s="36">
        <v>10.0</v>
      </c>
      <c r="E2365" s="34">
        <v>1.0</v>
      </c>
      <c r="F2365" s="36">
        <v>1.0</v>
      </c>
      <c r="G2365" s="11">
        <f>((E2365/2)*(D2365-1))+((E2365/2)*((D2365-1)/4))</f>
        <v>5.625</v>
      </c>
      <c r="H2365" s="11">
        <f t="shared" si="2"/>
        <v>232.8675</v>
      </c>
      <c r="I2365" s="11">
        <v>7.2</v>
      </c>
      <c r="J2365" s="34">
        <v>3.0</v>
      </c>
      <c r="K2365" s="11">
        <f>((((E2365/2)*(I2365-1))+((E2365/2)*(J2365-1)))*0.95)</f>
        <v>3.895</v>
      </c>
      <c r="L2365" s="11">
        <f t="shared" si="4"/>
        <v>203.7744375</v>
      </c>
      <c r="M2365" s="12"/>
      <c r="N2365" s="32"/>
      <c r="O2365" s="12"/>
      <c r="P2365" s="12"/>
      <c r="Q2365" s="12"/>
      <c r="R2365" s="12"/>
      <c r="S2365" s="12"/>
      <c r="T2365" s="12"/>
    </row>
    <row r="2366">
      <c r="A2366" s="24">
        <v>43342.0</v>
      </c>
      <c r="B2366" s="34" t="s">
        <v>3485</v>
      </c>
      <c r="C2366" s="35" t="s">
        <v>3486</v>
      </c>
      <c r="D2366" s="36">
        <v>5.5</v>
      </c>
      <c r="E2366" s="34">
        <v>1.0</v>
      </c>
      <c r="F2366" s="36">
        <v>5.0</v>
      </c>
      <c r="G2366" s="11">
        <f t="shared" ref="G2366:G2367" si="877">-E2366</f>
        <v>-1</v>
      </c>
      <c r="H2366" s="11">
        <f t="shared" si="2"/>
        <v>231.8675</v>
      </c>
      <c r="I2366" s="11">
        <v>7.4</v>
      </c>
      <c r="J2366" s="34">
        <v>1.87</v>
      </c>
      <c r="K2366" s="11">
        <f t="shared" ref="K2366:K2367" si="878">-E2366</f>
        <v>-1</v>
      </c>
      <c r="L2366" s="11">
        <f t="shared" si="4"/>
        <v>202.7744375</v>
      </c>
      <c r="M2366" s="12"/>
      <c r="N2366" s="32"/>
      <c r="O2366" s="12"/>
      <c r="P2366" s="12"/>
      <c r="Q2366" s="12"/>
      <c r="R2366" s="12"/>
      <c r="S2366" s="12"/>
      <c r="T2366" s="12"/>
    </row>
    <row r="2367">
      <c r="A2367" s="24">
        <v>43342.0</v>
      </c>
      <c r="B2367" s="34" t="s">
        <v>3487</v>
      </c>
      <c r="C2367" s="35" t="s">
        <v>3488</v>
      </c>
      <c r="D2367" s="36">
        <v>4.0</v>
      </c>
      <c r="E2367" s="34">
        <v>1.0</v>
      </c>
      <c r="F2367" s="36">
        <v>2.0</v>
      </c>
      <c r="G2367" s="11">
        <f t="shared" si="877"/>
        <v>-1</v>
      </c>
      <c r="H2367" s="11">
        <f t="shared" si="2"/>
        <v>230.8675</v>
      </c>
      <c r="I2367" s="11">
        <v>3.78</v>
      </c>
      <c r="J2367" s="34">
        <f>((I2367-1)/4)+1</f>
        <v>1.695</v>
      </c>
      <c r="K2367" s="11">
        <f t="shared" si="878"/>
        <v>-1</v>
      </c>
      <c r="L2367" s="11">
        <f t="shared" si="4"/>
        <v>201.7744375</v>
      </c>
      <c r="M2367" s="12"/>
      <c r="N2367" s="32"/>
      <c r="O2367" s="12"/>
      <c r="P2367" s="12"/>
      <c r="Q2367" s="12"/>
      <c r="R2367" s="12"/>
      <c r="S2367" s="12"/>
      <c r="T2367" s="12"/>
    </row>
    <row r="2368">
      <c r="A2368" s="24">
        <v>43342.0</v>
      </c>
      <c r="B2368" s="34" t="s">
        <v>3489</v>
      </c>
      <c r="C2368" s="35" t="s">
        <v>3490</v>
      </c>
      <c r="D2368" s="36">
        <v>8.0</v>
      </c>
      <c r="E2368" s="34">
        <v>1.0</v>
      </c>
      <c r="F2368" s="36">
        <v>1.0</v>
      </c>
      <c r="G2368" s="11">
        <f>((E2368/2)*(D2368-1))+((E2368/2)*((D2368-1)/4))</f>
        <v>4.375</v>
      </c>
      <c r="H2368" s="11">
        <f t="shared" si="2"/>
        <v>235.2425</v>
      </c>
      <c r="I2368" s="11">
        <v>8.79</v>
      </c>
      <c r="J2368" s="34">
        <v>2.25</v>
      </c>
      <c r="K2368" s="11">
        <f>((((E2368/2)*(I2368-1))+((E2368/2)*(J2368-1)))*0.95)</f>
        <v>4.294</v>
      </c>
      <c r="L2368" s="11">
        <f t="shared" si="4"/>
        <v>206.0684375</v>
      </c>
      <c r="M2368" s="12"/>
      <c r="N2368" s="32"/>
      <c r="O2368" s="12"/>
      <c r="P2368" s="12"/>
      <c r="Q2368" s="12"/>
      <c r="R2368" s="12"/>
      <c r="S2368" s="12"/>
      <c r="T2368" s="12"/>
    </row>
    <row r="2369">
      <c r="A2369" s="24">
        <v>43342.0</v>
      </c>
      <c r="B2369" s="34" t="s">
        <v>3491</v>
      </c>
      <c r="C2369" s="35" t="s">
        <v>3492</v>
      </c>
      <c r="D2369" s="36">
        <v>9.5</v>
      </c>
      <c r="E2369" s="34">
        <v>1.0</v>
      </c>
      <c r="F2369" s="36">
        <v>5.0</v>
      </c>
      <c r="G2369" s="11">
        <f t="shared" ref="G2369:G2370" si="879">-E2369</f>
        <v>-1</v>
      </c>
      <c r="H2369" s="11">
        <f t="shared" si="2"/>
        <v>234.2425</v>
      </c>
      <c r="I2369" s="11">
        <v>6.66</v>
      </c>
      <c r="J2369" s="34">
        <v>2.43</v>
      </c>
      <c r="K2369" s="11">
        <f t="shared" ref="K2369:K2370" si="880">-E2369</f>
        <v>-1</v>
      </c>
      <c r="L2369" s="11">
        <f t="shared" si="4"/>
        <v>205.0684375</v>
      </c>
      <c r="M2369" s="12"/>
      <c r="N2369" s="32"/>
      <c r="O2369" s="12"/>
      <c r="P2369" s="12"/>
      <c r="Q2369" s="12"/>
      <c r="R2369" s="12"/>
      <c r="S2369" s="12"/>
      <c r="T2369" s="12"/>
    </row>
    <row r="2370">
      <c r="A2370" s="24">
        <v>43342.0</v>
      </c>
      <c r="B2370" s="34" t="s">
        <v>3224</v>
      </c>
      <c r="C2370" s="35" t="s">
        <v>3493</v>
      </c>
      <c r="D2370" s="36">
        <v>3.25</v>
      </c>
      <c r="E2370" s="34">
        <v>1.0</v>
      </c>
      <c r="F2370" s="36">
        <v>2.0</v>
      </c>
      <c r="G2370" s="11">
        <f t="shared" si="879"/>
        <v>-1</v>
      </c>
      <c r="H2370" s="11">
        <f t="shared" si="2"/>
        <v>233.2425</v>
      </c>
      <c r="I2370" s="11">
        <v>2.64</v>
      </c>
      <c r="J2370" s="34">
        <v>1.65</v>
      </c>
      <c r="K2370" s="11">
        <f t="shared" si="880"/>
        <v>-1</v>
      </c>
      <c r="L2370" s="11">
        <f t="shared" si="4"/>
        <v>204.0684375</v>
      </c>
      <c r="M2370" s="12"/>
      <c r="N2370" s="32"/>
      <c r="O2370" s="12"/>
      <c r="P2370" s="12"/>
      <c r="Q2370" s="12"/>
      <c r="R2370" s="12"/>
      <c r="S2370" s="12"/>
      <c r="T2370" s="12"/>
    </row>
    <row r="2371">
      <c r="A2371" s="24">
        <v>43342.0</v>
      </c>
      <c r="B2371" s="34" t="s">
        <v>3494</v>
      </c>
      <c r="C2371" s="35" t="s">
        <v>3495</v>
      </c>
      <c r="D2371" s="36">
        <v>7.0</v>
      </c>
      <c r="E2371" s="34">
        <v>1.0</v>
      </c>
      <c r="F2371" s="36">
        <v>1.0</v>
      </c>
      <c r="G2371" s="11">
        <f t="shared" ref="G2371:G2372" si="881">((E2371/2)*(D2371-1))+((E2371/2)*((D2371-1)/4))</f>
        <v>3.75</v>
      </c>
      <c r="H2371" s="11">
        <f t="shared" si="2"/>
        <v>236.9925</v>
      </c>
      <c r="I2371" s="11">
        <v>4.9</v>
      </c>
      <c r="J2371" s="34">
        <v>2.13</v>
      </c>
      <c r="K2371" s="11">
        <f t="shared" ref="K2371:K2372" si="882">((((E2371/2)*(I2371-1))+((E2371/2)*(J2371-1)))*0.95)</f>
        <v>2.38925</v>
      </c>
      <c r="L2371" s="11">
        <f t="shared" si="4"/>
        <v>206.4576875</v>
      </c>
      <c r="M2371" s="12"/>
      <c r="N2371" s="32"/>
      <c r="O2371" s="12"/>
      <c r="P2371" s="12"/>
      <c r="Q2371" s="12"/>
      <c r="R2371" s="12"/>
      <c r="S2371" s="12"/>
      <c r="T2371" s="12"/>
    </row>
    <row r="2372">
      <c r="A2372" s="24">
        <v>43342.0</v>
      </c>
      <c r="B2372" s="34" t="s">
        <v>3496</v>
      </c>
      <c r="C2372" s="35" t="s">
        <v>3497</v>
      </c>
      <c r="D2372" s="36">
        <v>5.5</v>
      </c>
      <c r="E2372" s="34">
        <v>1.0</v>
      </c>
      <c r="F2372" s="36">
        <v>1.0</v>
      </c>
      <c r="G2372" s="11">
        <f t="shared" si="881"/>
        <v>2.8125</v>
      </c>
      <c r="H2372" s="11">
        <f t="shared" si="2"/>
        <v>239.805</v>
      </c>
      <c r="I2372" s="11">
        <v>5.86</v>
      </c>
      <c r="J2372" s="34">
        <v>2.03</v>
      </c>
      <c r="K2372" s="11">
        <f t="shared" si="882"/>
        <v>2.79775</v>
      </c>
      <c r="L2372" s="11">
        <f t="shared" si="4"/>
        <v>209.2554375</v>
      </c>
      <c r="M2372" s="12"/>
      <c r="N2372" s="32"/>
      <c r="O2372" s="12"/>
      <c r="P2372" s="12"/>
      <c r="Q2372" s="12"/>
      <c r="R2372" s="12"/>
      <c r="S2372" s="12"/>
      <c r="T2372" s="12"/>
    </row>
    <row r="2373">
      <c r="A2373" s="24">
        <v>43342.0</v>
      </c>
      <c r="B2373" s="34" t="s">
        <v>3498</v>
      </c>
      <c r="C2373" s="35" t="s">
        <v>3499</v>
      </c>
      <c r="D2373" s="36">
        <v>2.88</v>
      </c>
      <c r="E2373" s="34">
        <v>1.0</v>
      </c>
      <c r="F2373" s="36">
        <v>10.0</v>
      </c>
      <c r="G2373" s="11">
        <f t="shared" ref="G2373:G2375" si="883">-E2373</f>
        <v>-1</v>
      </c>
      <c r="H2373" s="11">
        <f t="shared" si="2"/>
        <v>238.805</v>
      </c>
      <c r="I2373" s="11">
        <v>2.34</v>
      </c>
      <c r="J2373" s="34">
        <f>((I2373-1)/4)+1</f>
        <v>1.335</v>
      </c>
      <c r="K2373" s="11">
        <f t="shared" ref="K2373:K2375" si="884">-E2373</f>
        <v>-1</v>
      </c>
      <c r="L2373" s="11">
        <f t="shared" si="4"/>
        <v>208.2554375</v>
      </c>
      <c r="M2373" s="12"/>
      <c r="N2373" s="32"/>
      <c r="O2373" s="12"/>
      <c r="P2373" s="12"/>
      <c r="Q2373" s="12"/>
      <c r="R2373" s="12"/>
      <c r="S2373" s="12"/>
      <c r="T2373" s="12"/>
    </row>
    <row r="2374">
      <c r="A2374" s="24">
        <v>43342.0</v>
      </c>
      <c r="B2374" s="34" t="s">
        <v>3498</v>
      </c>
      <c r="C2374" s="35" t="s">
        <v>3500</v>
      </c>
      <c r="D2374" s="36">
        <v>10.0</v>
      </c>
      <c r="E2374" s="34">
        <v>1.0</v>
      </c>
      <c r="F2374" s="36">
        <v>6.0</v>
      </c>
      <c r="G2374" s="11">
        <f t="shared" si="883"/>
        <v>-1</v>
      </c>
      <c r="H2374" s="11">
        <f t="shared" si="2"/>
        <v>237.805</v>
      </c>
      <c r="I2374" s="11">
        <v>11.8</v>
      </c>
      <c r="J2374" s="34">
        <v>2.81</v>
      </c>
      <c r="K2374" s="11">
        <f t="shared" si="884"/>
        <v>-1</v>
      </c>
      <c r="L2374" s="11">
        <f t="shared" si="4"/>
        <v>207.2554375</v>
      </c>
      <c r="M2374" s="12"/>
      <c r="N2374" s="32"/>
      <c r="O2374" s="12"/>
      <c r="P2374" s="12"/>
      <c r="Q2374" s="12"/>
      <c r="R2374" s="12"/>
      <c r="S2374" s="12"/>
      <c r="T2374" s="12"/>
    </row>
    <row r="2375">
      <c r="A2375" s="24">
        <v>43343.0</v>
      </c>
      <c r="B2375" s="34" t="s">
        <v>3501</v>
      </c>
      <c r="C2375" s="35" t="s">
        <v>3502</v>
      </c>
      <c r="D2375" s="36">
        <v>5.0</v>
      </c>
      <c r="E2375" s="34">
        <v>1.0</v>
      </c>
      <c r="F2375" s="36">
        <v>6.0</v>
      </c>
      <c r="G2375" s="11">
        <f t="shared" si="883"/>
        <v>-1</v>
      </c>
      <c r="H2375" s="11">
        <f t="shared" si="2"/>
        <v>236.805</v>
      </c>
      <c r="I2375" s="11">
        <v>4.7</v>
      </c>
      <c r="J2375" s="34">
        <v>2.78</v>
      </c>
      <c r="K2375" s="11">
        <f t="shared" si="884"/>
        <v>-1</v>
      </c>
      <c r="L2375" s="11">
        <f t="shared" si="4"/>
        <v>206.2554375</v>
      </c>
      <c r="M2375" s="12"/>
      <c r="N2375" s="32"/>
      <c r="O2375" s="12"/>
      <c r="P2375" s="12"/>
      <c r="Q2375" s="12"/>
      <c r="R2375" s="12"/>
      <c r="S2375" s="12"/>
      <c r="T2375" s="12"/>
    </row>
    <row r="2376">
      <c r="A2376" s="24">
        <v>43343.0</v>
      </c>
      <c r="B2376" s="34" t="s">
        <v>3503</v>
      </c>
      <c r="C2376" s="35" t="s">
        <v>3504</v>
      </c>
      <c r="D2376" s="36">
        <v>5.0</v>
      </c>
      <c r="E2376" s="34">
        <v>1.0</v>
      </c>
      <c r="F2376" s="36">
        <v>1.0</v>
      </c>
      <c r="G2376" s="11">
        <f>((E2376/2)*(D2376-1))+((E2376/2)*((D2376-1)/4))</f>
        <v>2.5</v>
      </c>
      <c r="H2376" s="11">
        <f t="shared" si="2"/>
        <v>239.305</v>
      </c>
      <c r="I2376" s="11">
        <v>4.4</v>
      </c>
      <c r="J2376" s="34">
        <v>2.05</v>
      </c>
      <c r="K2376" s="11">
        <f>((((E2376/2)*(I2376-1))+((E2376/2)*(J2376-1)))*0.95)</f>
        <v>2.11375</v>
      </c>
      <c r="L2376" s="11">
        <f t="shared" si="4"/>
        <v>208.3691875</v>
      </c>
      <c r="M2376" s="12"/>
      <c r="N2376" s="32"/>
      <c r="O2376" s="12"/>
      <c r="P2376" s="12"/>
      <c r="Q2376" s="12"/>
      <c r="R2376" s="12"/>
      <c r="S2376" s="12"/>
      <c r="T2376" s="12"/>
    </row>
    <row r="2377">
      <c r="A2377" s="24">
        <v>43343.0</v>
      </c>
      <c r="B2377" s="34" t="s">
        <v>3503</v>
      </c>
      <c r="C2377" s="35" t="s">
        <v>3505</v>
      </c>
      <c r="D2377" s="36">
        <v>6.5</v>
      </c>
      <c r="E2377" s="34">
        <v>1.0</v>
      </c>
      <c r="F2377" s="36">
        <v>2.0</v>
      </c>
      <c r="G2377" s="11">
        <f t="shared" ref="G2377:G2378" si="885">((E2377/2)*((D2377-1)/4))-(E2377/2)</f>
        <v>0.1875</v>
      </c>
      <c r="H2377" s="11">
        <f t="shared" si="2"/>
        <v>239.4925</v>
      </c>
      <c r="I2377" s="11">
        <v>5.51</v>
      </c>
      <c r="J2377" s="34">
        <v>1.79</v>
      </c>
      <c r="K2377" s="11">
        <f t="shared" ref="K2377:K2378" si="886">((((E2377/2)*(J2377-1))*0.95)-(E2377/2))</f>
        <v>-0.12475</v>
      </c>
      <c r="L2377" s="11">
        <f t="shared" si="4"/>
        <v>208.2444375</v>
      </c>
      <c r="M2377" s="12"/>
      <c r="N2377" s="32"/>
      <c r="O2377" s="12"/>
      <c r="P2377" s="12"/>
      <c r="Q2377" s="12"/>
      <c r="R2377" s="12"/>
      <c r="S2377" s="12"/>
      <c r="T2377" s="12"/>
    </row>
    <row r="2378">
      <c r="A2378" s="24">
        <v>43343.0</v>
      </c>
      <c r="B2378" s="34" t="s">
        <v>3506</v>
      </c>
      <c r="C2378" s="35" t="s">
        <v>3507</v>
      </c>
      <c r="D2378" s="36">
        <v>7.0</v>
      </c>
      <c r="E2378" s="34">
        <v>1.0</v>
      </c>
      <c r="F2378" s="36">
        <v>2.0</v>
      </c>
      <c r="G2378" s="11">
        <f t="shared" si="885"/>
        <v>0.25</v>
      </c>
      <c r="H2378" s="11">
        <f t="shared" si="2"/>
        <v>239.7425</v>
      </c>
      <c r="I2378" s="11">
        <v>5.7</v>
      </c>
      <c r="J2378" s="34">
        <v>3.15</v>
      </c>
      <c r="K2378" s="11">
        <f t="shared" si="886"/>
        <v>0.52125</v>
      </c>
      <c r="L2378" s="11">
        <f t="shared" si="4"/>
        <v>208.7656875</v>
      </c>
      <c r="M2378" s="12"/>
      <c r="N2378" s="32"/>
      <c r="O2378" s="12"/>
      <c r="P2378" s="12"/>
      <c r="Q2378" s="12"/>
      <c r="R2378" s="12"/>
      <c r="S2378" s="12"/>
      <c r="T2378" s="12"/>
    </row>
    <row r="2379">
      <c r="A2379" s="24">
        <v>43343.0</v>
      </c>
      <c r="B2379" s="34" t="s">
        <v>3508</v>
      </c>
      <c r="C2379" s="35" t="s">
        <v>3509</v>
      </c>
      <c r="D2379" s="36">
        <v>19.0</v>
      </c>
      <c r="E2379" s="34">
        <v>1.0</v>
      </c>
      <c r="F2379" s="36">
        <v>6.0</v>
      </c>
      <c r="G2379" s="11">
        <f>-E2379</f>
        <v>-1</v>
      </c>
      <c r="H2379" s="11">
        <f t="shared" si="2"/>
        <v>238.7425</v>
      </c>
      <c r="I2379" s="11">
        <v>15.0</v>
      </c>
      <c r="J2379" s="34">
        <v>5.08</v>
      </c>
      <c r="K2379" s="11">
        <f>-E2379</f>
        <v>-1</v>
      </c>
      <c r="L2379" s="11">
        <f t="shared" si="4"/>
        <v>207.7656875</v>
      </c>
      <c r="M2379" s="12"/>
      <c r="N2379" s="32"/>
      <c r="O2379" s="12"/>
      <c r="P2379" s="12"/>
      <c r="Q2379" s="12"/>
      <c r="R2379" s="12"/>
      <c r="S2379" s="12"/>
      <c r="T2379" s="12"/>
    </row>
    <row r="2380">
      <c r="A2380" s="24">
        <v>43343.0</v>
      </c>
      <c r="B2380" s="34" t="s">
        <v>3510</v>
      </c>
      <c r="C2380" s="35" t="s">
        <v>3511</v>
      </c>
      <c r="D2380" s="36">
        <v>4.0</v>
      </c>
      <c r="E2380" s="34">
        <v>1.0</v>
      </c>
      <c r="F2380" s="36">
        <v>1.0</v>
      </c>
      <c r="G2380" s="11">
        <f>E2380*(D2380-1)</f>
        <v>3</v>
      </c>
      <c r="H2380" s="11">
        <f t="shared" si="2"/>
        <v>241.7425</v>
      </c>
      <c r="I2380" s="11">
        <v>2.78</v>
      </c>
      <c r="J2380" s="34">
        <f>((I2380-1)/4)+1</f>
        <v>1.445</v>
      </c>
      <c r="K2380" s="11">
        <f>E2380*(I2380-1)*0.95</f>
        <v>1.691</v>
      </c>
      <c r="L2380" s="11">
        <f t="shared" si="4"/>
        <v>209.4566875</v>
      </c>
      <c r="M2380" s="12"/>
      <c r="N2380" s="32"/>
      <c r="O2380" s="12"/>
      <c r="P2380" s="12"/>
      <c r="Q2380" s="12"/>
      <c r="R2380" s="12"/>
      <c r="S2380" s="12"/>
      <c r="T2380" s="12"/>
    </row>
    <row r="2381">
      <c r="A2381" s="24">
        <v>43343.0</v>
      </c>
      <c r="B2381" s="34" t="s">
        <v>3510</v>
      </c>
      <c r="C2381" s="35" t="s">
        <v>3512</v>
      </c>
      <c r="D2381" s="36">
        <v>6.0</v>
      </c>
      <c r="E2381" s="34">
        <v>1.0</v>
      </c>
      <c r="F2381" s="36">
        <v>3.0</v>
      </c>
      <c r="G2381" s="11">
        <f>((E2381/2)*((D2381-1)/4))-(E2381/2)</f>
        <v>0.125</v>
      </c>
      <c r="H2381" s="11">
        <f t="shared" si="2"/>
        <v>241.8675</v>
      </c>
      <c r="I2381" s="11">
        <v>7.74</v>
      </c>
      <c r="J2381" s="34">
        <v>2.51</v>
      </c>
      <c r="K2381" s="11">
        <f>((((E2381/2)*(J2381-1))*0.95)-(E2381/2))</f>
        <v>0.21725</v>
      </c>
      <c r="L2381" s="11">
        <f t="shared" si="4"/>
        <v>209.6739375</v>
      </c>
      <c r="M2381" s="12"/>
      <c r="N2381" s="32"/>
      <c r="O2381" s="12"/>
      <c r="P2381" s="12"/>
      <c r="Q2381" s="12"/>
      <c r="R2381" s="12"/>
      <c r="S2381" s="12"/>
      <c r="T2381" s="12"/>
    </row>
    <row r="2382">
      <c r="A2382" s="24">
        <v>43343.0</v>
      </c>
      <c r="B2382" s="34" t="s">
        <v>3510</v>
      </c>
      <c r="C2382" s="35" t="s">
        <v>3513</v>
      </c>
      <c r="D2382" s="36">
        <v>8.0</v>
      </c>
      <c r="E2382" s="34">
        <v>1.0</v>
      </c>
      <c r="F2382" s="36">
        <v>5.0</v>
      </c>
      <c r="G2382" s="11">
        <f t="shared" ref="G2382:G2383" si="887">-E2382</f>
        <v>-1</v>
      </c>
      <c r="H2382" s="11">
        <f t="shared" si="2"/>
        <v>240.8675</v>
      </c>
      <c r="I2382" s="11">
        <v>7.8</v>
      </c>
      <c r="J2382" s="34">
        <v>2.14</v>
      </c>
      <c r="K2382" s="11">
        <f t="shared" ref="K2382:K2383" si="888">-E2382</f>
        <v>-1</v>
      </c>
      <c r="L2382" s="11">
        <f t="shared" si="4"/>
        <v>208.6739375</v>
      </c>
      <c r="M2382" s="12"/>
      <c r="N2382" s="32"/>
      <c r="O2382" s="12"/>
      <c r="P2382" s="12"/>
      <c r="Q2382" s="12"/>
      <c r="R2382" s="12"/>
      <c r="S2382" s="12"/>
      <c r="T2382" s="12"/>
    </row>
    <row r="2383">
      <c r="A2383" s="24">
        <v>43343.0</v>
      </c>
      <c r="B2383" s="34" t="s">
        <v>3514</v>
      </c>
      <c r="C2383" s="35" t="s">
        <v>3515</v>
      </c>
      <c r="D2383" s="36">
        <v>4.33</v>
      </c>
      <c r="E2383" s="34">
        <v>1.0</v>
      </c>
      <c r="F2383" s="36">
        <v>7.0</v>
      </c>
      <c r="G2383" s="11">
        <f t="shared" si="887"/>
        <v>-1</v>
      </c>
      <c r="H2383" s="11">
        <f t="shared" si="2"/>
        <v>239.8675</v>
      </c>
      <c r="I2383" s="11">
        <v>5.25</v>
      </c>
      <c r="J2383" s="34">
        <v>1.96</v>
      </c>
      <c r="K2383" s="11">
        <f t="shared" si="888"/>
        <v>-1</v>
      </c>
      <c r="L2383" s="11">
        <f t="shared" si="4"/>
        <v>207.6739375</v>
      </c>
      <c r="M2383" s="12"/>
      <c r="N2383" s="32"/>
      <c r="O2383" s="12"/>
      <c r="P2383" s="12"/>
      <c r="Q2383" s="12"/>
      <c r="R2383" s="12"/>
      <c r="S2383" s="12"/>
      <c r="T2383" s="12"/>
    </row>
    <row r="2384">
      <c r="A2384" s="24">
        <v>43343.0</v>
      </c>
      <c r="B2384" s="34" t="s">
        <v>3516</v>
      </c>
      <c r="C2384" s="35" t="s">
        <v>3517</v>
      </c>
      <c r="D2384" s="36">
        <v>6.0</v>
      </c>
      <c r="E2384" s="34">
        <v>1.0</v>
      </c>
      <c r="F2384" s="36">
        <v>2.0</v>
      </c>
      <c r="G2384" s="11">
        <f>((E2384/2)*((D2384-1)/4))-(E2384/2)</f>
        <v>0.125</v>
      </c>
      <c r="H2384" s="11">
        <f t="shared" si="2"/>
        <v>239.9925</v>
      </c>
      <c r="I2384" s="11">
        <v>6.11</v>
      </c>
      <c r="J2384" s="34">
        <v>1.94</v>
      </c>
      <c r="K2384" s="11">
        <f>((((E2384/2)*(J2384-1))*0.95)-(E2384/2))</f>
        <v>-0.0535</v>
      </c>
      <c r="L2384" s="11">
        <f t="shared" si="4"/>
        <v>207.6204375</v>
      </c>
      <c r="M2384" s="12"/>
      <c r="N2384" s="32"/>
      <c r="O2384" s="12"/>
      <c r="P2384" s="12"/>
      <c r="Q2384" s="12"/>
      <c r="R2384" s="12"/>
      <c r="S2384" s="12"/>
      <c r="T2384" s="12"/>
    </row>
    <row r="2385">
      <c r="A2385" s="24">
        <v>43343.0</v>
      </c>
      <c r="B2385" s="34" t="s">
        <v>3518</v>
      </c>
      <c r="C2385" s="35" t="s">
        <v>3519</v>
      </c>
      <c r="D2385" s="36">
        <v>9.0</v>
      </c>
      <c r="E2385" s="34">
        <v>1.0</v>
      </c>
      <c r="F2385" s="36">
        <v>7.0</v>
      </c>
      <c r="G2385" s="11">
        <f>-E2385</f>
        <v>-1</v>
      </c>
      <c r="H2385" s="11">
        <f t="shared" si="2"/>
        <v>238.9925</v>
      </c>
      <c r="I2385" s="11">
        <v>23.9</v>
      </c>
      <c r="J2385" s="34">
        <v>6.6</v>
      </c>
      <c r="K2385" s="11">
        <f>-E2385</f>
        <v>-1</v>
      </c>
      <c r="L2385" s="11">
        <f t="shared" si="4"/>
        <v>206.6204375</v>
      </c>
      <c r="M2385" s="12"/>
      <c r="N2385" s="32"/>
      <c r="O2385" s="12"/>
      <c r="P2385" s="12"/>
      <c r="Q2385" s="12"/>
      <c r="R2385" s="12"/>
      <c r="S2385" s="12"/>
      <c r="T2385" s="12"/>
    </row>
    <row r="2386">
      <c r="A2386" s="24">
        <v>43344.0</v>
      </c>
      <c r="B2386" s="34" t="s">
        <v>3520</v>
      </c>
      <c r="C2386" s="35" t="s">
        <v>3521</v>
      </c>
      <c r="D2386" s="36">
        <v>11.0</v>
      </c>
      <c r="E2386" s="34">
        <v>1.0</v>
      </c>
      <c r="F2386" s="36">
        <v>2.0</v>
      </c>
      <c r="G2386" s="11">
        <f t="shared" ref="G2386:G2387" si="889">((E2386/2)*((D2386-1)/4))-(E2386/2)</f>
        <v>0.75</v>
      </c>
      <c r="H2386" s="11">
        <f t="shared" si="2"/>
        <v>239.7425</v>
      </c>
      <c r="I2386" s="11">
        <v>12.18</v>
      </c>
      <c r="J2386" s="34">
        <v>3.05</v>
      </c>
      <c r="K2386" s="11">
        <f t="shared" ref="K2386:K2387" si="890">((((E2386/2)*(J2386-1))*0.95)-(E2386/2))</f>
        <v>0.47375</v>
      </c>
      <c r="L2386" s="11">
        <f t="shared" si="4"/>
        <v>207.0941875</v>
      </c>
      <c r="M2386" s="12"/>
      <c r="N2386" s="32"/>
      <c r="O2386" s="12"/>
      <c r="P2386" s="12"/>
      <c r="Q2386" s="12"/>
      <c r="R2386" s="12"/>
      <c r="S2386" s="12"/>
      <c r="T2386" s="12"/>
    </row>
    <row r="2387">
      <c r="A2387" s="24">
        <v>43344.0</v>
      </c>
      <c r="B2387" s="34" t="s">
        <v>3522</v>
      </c>
      <c r="C2387" s="35" t="s">
        <v>3523</v>
      </c>
      <c r="D2387" s="36">
        <v>12.0</v>
      </c>
      <c r="E2387" s="34">
        <v>1.0</v>
      </c>
      <c r="F2387" s="36">
        <v>2.0</v>
      </c>
      <c r="G2387" s="11">
        <f t="shared" si="889"/>
        <v>0.875</v>
      </c>
      <c r="H2387" s="11">
        <f t="shared" si="2"/>
        <v>240.6175</v>
      </c>
      <c r="I2387" s="11">
        <v>14.5</v>
      </c>
      <c r="J2387" s="34">
        <v>4.08</v>
      </c>
      <c r="K2387" s="11">
        <f t="shared" si="890"/>
        <v>0.963</v>
      </c>
      <c r="L2387" s="11">
        <f t="shared" si="4"/>
        <v>208.0571875</v>
      </c>
      <c r="M2387" s="12"/>
      <c r="N2387" s="32"/>
      <c r="O2387" s="12"/>
      <c r="P2387" s="12"/>
      <c r="Q2387" s="12"/>
      <c r="R2387" s="12"/>
      <c r="S2387" s="12"/>
      <c r="T2387" s="12"/>
    </row>
    <row r="2388">
      <c r="A2388" s="24">
        <v>43344.0</v>
      </c>
      <c r="B2388" s="34" t="s">
        <v>3522</v>
      </c>
      <c r="C2388" s="35" t="s">
        <v>3524</v>
      </c>
      <c r="D2388" s="36">
        <v>15.0</v>
      </c>
      <c r="E2388" s="34">
        <v>1.0</v>
      </c>
      <c r="F2388" s="36">
        <v>6.0</v>
      </c>
      <c r="G2388" s="11">
        <f t="shared" ref="G2388:G2391" si="891">-E2388</f>
        <v>-1</v>
      </c>
      <c r="H2388" s="11">
        <f t="shared" si="2"/>
        <v>239.6175</v>
      </c>
      <c r="I2388" s="11">
        <v>8.2</v>
      </c>
      <c r="J2388" s="34">
        <v>3.55</v>
      </c>
      <c r="K2388" s="11">
        <f t="shared" ref="K2388:K2391" si="892">-E2388</f>
        <v>-1</v>
      </c>
      <c r="L2388" s="11">
        <f t="shared" si="4"/>
        <v>207.0571875</v>
      </c>
      <c r="M2388" s="12"/>
      <c r="N2388" s="32"/>
      <c r="O2388" s="12"/>
      <c r="P2388" s="12"/>
      <c r="Q2388" s="12"/>
      <c r="R2388" s="12"/>
      <c r="S2388" s="12"/>
      <c r="T2388" s="12"/>
    </row>
    <row r="2389">
      <c r="A2389" s="24">
        <v>43344.0</v>
      </c>
      <c r="B2389" s="34" t="s">
        <v>3525</v>
      </c>
      <c r="C2389" s="35" t="s">
        <v>3526</v>
      </c>
      <c r="D2389" s="36">
        <v>6.0</v>
      </c>
      <c r="E2389" s="34">
        <v>1.0</v>
      </c>
      <c r="F2389" s="36">
        <v>10.0</v>
      </c>
      <c r="G2389" s="11">
        <f t="shared" si="891"/>
        <v>-1</v>
      </c>
      <c r="H2389" s="11">
        <f t="shared" si="2"/>
        <v>238.6175</v>
      </c>
      <c r="I2389" s="11">
        <v>6.4</v>
      </c>
      <c r="J2389" s="34">
        <v>2.44</v>
      </c>
      <c r="K2389" s="11">
        <f t="shared" si="892"/>
        <v>-1</v>
      </c>
      <c r="L2389" s="11">
        <f t="shared" si="4"/>
        <v>206.0571875</v>
      </c>
      <c r="M2389" s="12"/>
      <c r="N2389" s="32"/>
      <c r="O2389" s="12"/>
      <c r="P2389" s="12"/>
      <c r="Q2389" s="12"/>
      <c r="R2389" s="12"/>
      <c r="S2389" s="12"/>
      <c r="T2389" s="12"/>
    </row>
    <row r="2390">
      <c r="A2390" s="24">
        <v>43344.0</v>
      </c>
      <c r="B2390" s="34" t="s">
        <v>3525</v>
      </c>
      <c r="C2390" s="35" t="s">
        <v>3527</v>
      </c>
      <c r="D2390" s="36">
        <v>7.0</v>
      </c>
      <c r="E2390" s="34">
        <v>1.0</v>
      </c>
      <c r="F2390" s="36">
        <v>5.0</v>
      </c>
      <c r="G2390" s="11">
        <f t="shared" si="891"/>
        <v>-1</v>
      </c>
      <c r="H2390" s="11">
        <f t="shared" si="2"/>
        <v>237.6175</v>
      </c>
      <c r="I2390" s="11">
        <v>13.14</v>
      </c>
      <c r="J2390" s="34">
        <v>3.89</v>
      </c>
      <c r="K2390" s="11">
        <f t="shared" si="892"/>
        <v>-1</v>
      </c>
      <c r="L2390" s="11">
        <f t="shared" si="4"/>
        <v>205.0571875</v>
      </c>
      <c r="M2390" s="12"/>
      <c r="N2390" s="32"/>
      <c r="O2390" s="12"/>
      <c r="P2390" s="12"/>
      <c r="Q2390" s="12"/>
      <c r="R2390" s="12"/>
      <c r="S2390" s="12"/>
      <c r="T2390" s="12"/>
    </row>
    <row r="2391">
      <c r="A2391" s="24">
        <v>43344.0</v>
      </c>
      <c r="B2391" s="34" t="s">
        <v>3528</v>
      </c>
      <c r="C2391" s="35" t="s">
        <v>3529</v>
      </c>
      <c r="D2391" s="36">
        <v>4.5</v>
      </c>
      <c r="E2391" s="34">
        <v>1.0</v>
      </c>
      <c r="F2391" s="36">
        <v>5.0</v>
      </c>
      <c r="G2391" s="11">
        <f t="shared" si="891"/>
        <v>-1</v>
      </c>
      <c r="H2391" s="11">
        <f t="shared" si="2"/>
        <v>236.6175</v>
      </c>
      <c r="I2391" s="11">
        <v>4.86</v>
      </c>
      <c r="J2391" s="34">
        <v>2.12</v>
      </c>
      <c r="K2391" s="11">
        <f t="shared" si="892"/>
        <v>-1</v>
      </c>
      <c r="L2391" s="11">
        <f t="shared" si="4"/>
        <v>204.0571875</v>
      </c>
      <c r="M2391" s="12"/>
      <c r="N2391" s="32"/>
      <c r="O2391" s="12"/>
      <c r="P2391" s="12"/>
      <c r="Q2391" s="12"/>
      <c r="R2391" s="12"/>
      <c r="S2391" s="12"/>
      <c r="T2391" s="12"/>
    </row>
    <row r="2392">
      <c r="A2392" s="24">
        <v>43344.0</v>
      </c>
      <c r="B2392" s="34" t="s">
        <v>3530</v>
      </c>
      <c r="C2392" s="35" t="s">
        <v>3531</v>
      </c>
      <c r="D2392" s="36">
        <v>9.0</v>
      </c>
      <c r="E2392" s="34">
        <v>1.0</v>
      </c>
      <c r="F2392" s="36">
        <v>2.0</v>
      </c>
      <c r="G2392" s="11">
        <f>((E2392/2)*((D2392-1)/4))-(E2392/2)</f>
        <v>0.5</v>
      </c>
      <c r="H2392" s="11">
        <f t="shared" si="2"/>
        <v>237.1175</v>
      </c>
      <c r="I2392" s="11">
        <v>6.2</v>
      </c>
      <c r="J2392" s="34">
        <v>2.19</v>
      </c>
      <c r="K2392" s="11">
        <f>((((E2392/2)*(J2392-1))*0.95)-(E2392/2))</f>
        <v>0.06525</v>
      </c>
      <c r="L2392" s="11">
        <f t="shared" si="4"/>
        <v>204.1224375</v>
      </c>
      <c r="M2392" s="12"/>
      <c r="N2392" s="32"/>
      <c r="O2392" s="12"/>
      <c r="P2392" s="12"/>
      <c r="Q2392" s="12"/>
      <c r="R2392" s="12"/>
      <c r="S2392" s="12"/>
      <c r="T2392" s="12"/>
    </row>
    <row r="2393">
      <c r="A2393" s="24">
        <v>43344.0</v>
      </c>
      <c r="B2393" s="34" t="s">
        <v>3532</v>
      </c>
      <c r="C2393" s="35" t="s">
        <v>3533</v>
      </c>
      <c r="D2393" s="36">
        <v>4.0</v>
      </c>
      <c r="E2393" s="34">
        <v>1.0</v>
      </c>
      <c r="F2393" s="36">
        <v>2.0</v>
      </c>
      <c r="G2393" s="11">
        <f t="shared" ref="G2393:G2394" si="893">-E2393</f>
        <v>-1</v>
      </c>
      <c r="H2393" s="11">
        <f t="shared" si="2"/>
        <v>236.1175</v>
      </c>
      <c r="I2393" s="11">
        <v>3.71</v>
      </c>
      <c r="J2393" s="34">
        <v>1.67</v>
      </c>
      <c r="K2393" s="11">
        <f t="shared" ref="K2393:K2394" si="894">-E2393</f>
        <v>-1</v>
      </c>
      <c r="L2393" s="11">
        <f t="shared" si="4"/>
        <v>203.1224375</v>
      </c>
      <c r="M2393" s="12"/>
      <c r="N2393" s="32"/>
      <c r="O2393" s="12"/>
      <c r="P2393" s="12"/>
      <c r="Q2393" s="12"/>
      <c r="R2393" s="12"/>
      <c r="S2393" s="12"/>
      <c r="T2393" s="12"/>
    </row>
    <row r="2394">
      <c r="A2394" s="24">
        <v>43344.0</v>
      </c>
      <c r="B2394" s="34" t="s">
        <v>3534</v>
      </c>
      <c r="C2394" s="35" t="s">
        <v>3535</v>
      </c>
      <c r="D2394" s="36">
        <v>8.5</v>
      </c>
      <c r="E2394" s="34">
        <v>1.0</v>
      </c>
      <c r="F2394" s="36">
        <v>6.0</v>
      </c>
      <c r="G2394" s="11">
        <f t="shared" si="893"/>
        <v>-1</v>
      </c>
      <c r="H2394" s="11">
        <f t="shared" si="2"/>
        <v>235.1175</v>
      </c>
      <c r="I2394" s="11">
        <v>6.25</v>
      </c>
      <c r="J2394" s="34">
        <v>2.38</v>
      </c>
      <c r="K2394" s="11">
        <f t="shared" si="894"/>
        <v>-1</v>
      </c>
      <c r="L2394" s="11">
        <f t="shared" si="4"/>
        <v>202.1224375</v>
      </c>
      <c r="M2394" s="12"/>
      <c r="N2394" s="32"/>
      <c r="O2394" s="12"/>
      <c r="P2394" s="12"/>
      <c r="Q2394" s="12"/>
      <c r="R2394" s="12"/>
      <c r="S2394" s="12"/>
      <c r="T2394" s="12"/>
    </row>
    <row r="2395">
      <c r="A2395" s="24">
        <v>43344.0</v>
      </c>
      <c r="B2395" s="34" t="s">
        <v>3536</v>
      </c>
      <c r="C2395" s="35" t="s">
        <v>3537</v>
      </c>
      <c r="D2395" s="36">
        <v>7.0</v>
      </c>
      <c r="E2395" s="34">
        <v>1.0</v>
      </c>
      <c r="F2395" s="36">
        <v>4.0</v>
      </c>
      <c r="G2395" s="11">
        <f t="shared" ref="G2395:G2396" si="895">((E2395/2)*((D2395-1)/4))-(E2395/2)</f>
        <v>0.25</v>
      </c>
      <c r="H2395" s="11">
        <f t="shared" si="2"/>
        <v>235.3675</v>
      </c>
      <c r="I2395" s="11">
        <v>12.5</v>
      </c>
      <c r="J2395" s="34">
        <v>2.78</v>
      </c>
      <c r="K2395" s="11">
        <f t="shared" ref="K2395:K2396" si="896">((((E2395/2)*(J2395-1))*0.95)-(E2395/2))</f>
        <v>0.3455</v>
      </c>
      <c r="L2395" s="11">
        <f t="shared" si="4"/>
        <v>202.4679375</v>
      </c>
      <c r="M2395" s="12"/>
      <c r="N2395" s="32"/>
      <c r="O2395" s="12"/>
      <c r="P2395" s="12"/>
      <c r="Q2395" s="12"/>
      <c r="R2395" s="12"/>
      <c r="S2395" s="12"/>
      <c r="T2395" s="12"/>
    </row>
    <row r="2396">
      <c r="A2396" s="24">
        <v>43344.0</v>
      </c>
      <c r="B2396" s="34" t="s">
        <v>3536</v>
      </c>
      <c r="C2396" s="35" t="s">
        <v>3538</v>
      </c>
      <c r="D2396" s="36">
        <v>7.0</v>
      </c>
      <c r="E2396" s="34">
        <v>1.0</v>
      </c>
      <c r="F2396" s="36">
        <v>3.0</v>
      </c>
      <c r="G2396" s="11">
        <f t="shared" si="895"/>
        <v>0.25</v>
      </c>
      <c r="H2396" s="11">
        <f t="shared" si="2"/>
        <v>235.6175</v>
      </c>
      <c r="I2396" s="11">
        <v>8.0</v>
      </c>
      <c r="J2396" s="34">
        <v>2.17</v>
      </c>
      <c r="K2396" s="11">
        <f t="shared" si="896"/>
        <v>0.05575</v>
      </c>
      <c r="L2396" s="11">
        <f t="shared" si="4"/>
        <v>202.5236875</v>
      </c>
      <c r="M2396" s="12"/>
      <c r="N2396" s="32"/>
      <c r="O2396" s="12"/>
      <c r="P2396" s="12"/>
      <c r="Q2396" s="12"/>
      <c r="R2396" s="12"/>
      <c r="S2396" s="12"/>
      <c r="T2396" s="12"/>
    </row>
    <row r="2397">
      <c r="A2397" s="24">
        <v>43344.0</v>
      </c>
      <c r="B2397" s="34" t="s">
        <v>3539</v>
      </c>
      <c r="C2397" s="35" t="s">
        <v>3540</v>
      </c>
      <c r="D2397" s="36">
        <v>7.0</v>
      </c>
      <c r="E2397" s="34">
        <v>1.0</v>
      </c>
      <c r="F2397" s="36">
        <v>9.0</v>
      </c>
      <c r="G2397" s="11">
        <f>-E2397</f>
        <v>-1</v>
      </c>
      <c r="H2397" s="11">
        <f t="shared" si="2"/>
        <v>234.6175</v>
      </c>
      <c r="I2397" s="11">
        <v>7.86</v>
      </c>
      <c r="J2397" s="34">
        <v>2.74</v>
      </c>
      <c r="K2397" s="11">
        <f>-E2397</f>
        <v>-1</v>
      </c>
      <c r="L2397" s="11">
        <f t="shared" si="4"/>
        <v>201.5236875</v>
      </c>
      <c r="M2397" s="12"/>
      <c r="N2397" s="32"/>
      <c r="O2397" s="12"/>
      <c r="P2397" s="12"/>
      <c r="Q2397" s="12"/>
      <c r="R2397" s="12"/>
      <c r="S2397" s="12"/>
      <c r="T2397" s="12"/>
    </row>
    <row r="2398">
      <c r="A2398" s="24">
        <v>43346.0</v>
      </c>
      <c r="B2398" s="34" t="s">
        <v>3133</v>
      </c>
      <c r="C2398" s="35" t="s">
        <v>3541</v>
      </c>
      <c r="D2398" s="36">
        <v>6.5</v>
      </c>
      <c r="E2398" s="34">
        <v>1.0</v>
      </c>
      <c r="F2398" s="36">
        <v>1.0</v>
      </c>
      <c r="G2398" s="11">
        <f>((E2398/2)*(D2398-1))+((E2398/2)*((D2398-1)/4))</f>
        <v>3.4375</v>
      </c>
      <c r="H2398" s="11">
        <f t="shared" si="2"/>
        <v>238.055</v>
      </c>
      <c r="I2398" s="11">
        <v>6.92</v>
      </c>
      <c r="J2398" s="34">
        <v>1.58</v>
      </c>
      <c r="K2398" s="11">
        <f>((((E2398/2)*(I2398-1))+((E2398/2)*(J2398-1)))*0.95)</f>
        <v>3.0875</v>
      </c>
      <c r="L2398" s="11">
        <f t="shared" si="4"/>
        <v>204.6111875</v>
      </c>
      <c r="M2398" s="12"/>
      <c r="N2398" s="32"/>
      <c r="O2398" s="12"/>
      <c r="P2398" s="12"/>
      <c r="Q2398" s="12"/>
      <c r="R2398" s="12"/>
      <c r="S2398" s="12"/>
      <c r="T2398" s="12"/>
    </row>
    <row r="2399">
      <c r="A2399" s="24">
        <v>43346.0</v>
      </c>
      <c r="B2399" s="34" t="s">
        <v>3215</v>
      </c>
      <c r="C2399" s="35" t="s">
        <v>3542</v>
      </c>
      <c r="D2399" s="36">
        <v>5.0</v>
      </c>
      <c r="E2399" s="34">
        <v>1.0</v>
      </c>
      <c r="F2399" s="36">
        <v>6.0</v>
      </c>
      <c r="G2399" s="11">
        <f>-E2399</f>
        <v>-1</v>
      </c>
      <c r="H2399" s="11">
        <f t="shared" si="2"/>
        <v>237.055</v>
      </c>
      <c r="I2399" s="11">
        <v>4.97</v>
      </c>
      <c r="J2399" s="34">
        <v>2.62</v>
      </c>
      <c r="K2399" s="11">
        <f>-E2399</f>
        <v>-1</v>
      </c>
      <c r="L2399" s="11">
        <f t="shared" si="4"/>
        <v>203.6111875</v>
      </c>
      <c r="M2399" s="12"/>
      <c r="N2399" s="32"/>
      <c r="O2399" s="12"/>
      <c r="P2399" s="12"/>
      <c r="Q2399" s="12"/>
      <c r="R2399" s="12"/>
      <c r="S2399" s="12"/>
      <c r="T2399" s="12"/>
    </row>
    <row r="2400">
      <c r="A2400" s="24">
        <v>43346.0</v>
      </c>
      <c r="B2400" s="34" t="s">
        <v>3155</v>
      </c>
      <c r="C2400" s="35" t="s">
        <v>3543</v>
      </c>
      <c r="D2400" s="36">
        <v>6.5</v>
      </c>
      <c r="E2400" s="34">
        <v>1.0</v>
      </c>
      <c r="F2400" s="36">
        <v>1.0</v>
      </c>
      <c r="G2400" s="11">
        <f>((E2400/2)*(D2400-1))+((E2400/2)*((D2400-1)/4))</f>
        <v>3.4375</v>
      </c>
      <c r="H2400" s="11">
        <f t="shared" si="2"/>
        <v>240.4925</v>
      </c>
      <c r="I2400" s="11">
        <v>3.27</v>
      </c>
      <c r="J2400" s="34">
        <v>1.54</v>
      </c>
      <c r="K2400" s="11">
        <f>((((E2400/2)*(I2400-1))+((E2400/2)*(J2400-1)))*0.95)</f>
        <v>1.33475</v>
      </c>
      <c r="L2400" s="11">
        <f t="shared" si="4"/>
        <v>204.9459375</v>
      </c>
      <c r="M2400" s="12"/>
      <c r="N2400" s="32"/>
      <c r="O2400" s="12"/>
      <c r="P2400" s="12"/>
      <c r="Q2400" s="12"/>
      <c r="R2400" s="12"/>
      <c r="S2400" s="12"/>
      <c r="T2400" s="12"/>
    </row>
    <row r="2401">
      <c r="A2401" s="24">
        <v>43346.0</v>
      </c>
      <c r="B2401" s="34" t="s">
        <v>3155</v>
      </c>
      <c r="C2401" s="35" t="s">
        <v>3544</v>
      </c>
      <c r="D2401" s="36">
        <v>10.0</v>
      </c>
      <c r="E2401" s="34">
        <v>1.0</v>
      </c>
      <c r="F2401" s="36">
        <v>6.0</v>
      </c>
      <c r="G2401" s="11">
        <f t="shared" ref="G2401:G2402" si="897">-E2401</f>
        <v>-1</v>
      </c>
      <c r="H2401" s="11">
        <f t="shared" si="2"/>
        <v>239.4925</v>
      </c>
      <c r="I2401" s="11">
        <v>17.5</v>
      </c>
      <c r="J2401" s="34">
        <v>4.67</v>
      </c>
      <c r="K2401" s="11">
        <f t="shared" ref="K2401:K2402" si="898">-E2401</f>
        <v>-1</v>
      </c>
      <c r="L2401" s="11">
        <f t="shared" si="4"/>
        <v>203.9459375</v>
      </c>
      <c r="M2401" s="12"/>
      <c r="N2401" s="32"/>
      <c r="O2401" s="12"/>
      <c r="P2401" s="12"/>
      <c r="Q2401" s="12"/>
      <c r="R2401" s="12"/>
      <c r="S2401" s="12"/>
      <c r="T2401" s="12"/>
    </row>
    <row r="2402">
      <c r="A2402" s="24">
        <v>43346.0</v>
      </c>
      <c r="B2402" s="34" t="s">
        <v>3545</v>
      </c>
      <c r="C2402" s="35" t="s">
        <v>3546</v>
      </c>
      <c r="D2402" s="36">
        <v>3.75</v>
      </c>
      <c r="E2402" s="34">
        <v>1.0</v>
      </c>
      <c r="F2402" s="36">
        <v>2.0</v>
      </c>
      <c r="G2402" s="11">
        <f t="shared" si="897"/>
        <v>-1</v>
      </c>
      <c r="H2402" s="11">
        <f t="shared" si="2"/>
        <v>238.4925</v>
      </c>
      <c r="I2402" s="11">
        <v>4.5</v>
      </c>
      <c r="J2402" s="34">
        <v>1.75</v>
      </c>
      <c r="K2402" s="11">
        <f t="shared" si="898"/>
        <v>-1</v>
      </c>
      <c r="L2402" s="11">
        <f t="shared" si="4"/>
        <v>202.9459375</v>
      </c>
      <c r="M2402" s="12"/>
      <c r="N2402" s="32"/>
      <c r="O2402" s="12"/>
      <c r="P2402" s="12"/>
      <c r="Q2402" s="12"/>
      <c r="R2402" s="12"/>
      <c r="S2402" s="12"/>
      <c r="T2402" s="12"/>
    </row>
    <row r="2403">
      <c r="A2403" s="24">
        <v>43346.0</v>
      </c>
      <c r="B2403" s="34" t="s">
        <v>3227</v>
      </c>
      <c r="C2403" s="35" t="s">
        <v>3547</v>
      </c>
      <c r="D2403" s="36">
        <v>7.0</v>
      </c>
      <c r="E2403" s="34">
        <v>1.0</v>
      </c>
      <c r="F2403" s="36">
        <v>3.0</v>
      </c>
      <c r="G2403" s="11">
        <f>((E2403/2)*((D2403-1)/4))-(E2403/2)</f>
        <v>0.25</v>
      </c>
      <c r="H2403" s="11">
        <f t="shared" si="2"/>
        <v>238.7425</v>
      </c>
      <c r="I2403" s="11">
        <v>4.55</v>
      </c>
      <c r="J2403" s="34">
        <v>2.39</v>
      </c>
      <c r="K2403" s="11">
        <f>((((E2403/2)*(J2403-1))*0.95)-(E2403/2))</f>
        <v>0.16025</v>
      </c>
      <c r="L2403" s="11">
        <f t="shared" si="4"/>
        <v>203.1061875</v>
      </c>
      <c r="M2403" s="12"/>
      <c r="N2403" s="32"/>
      <c r="O2403" s="12"/>
      <c r="P2403" s="12"/>
      <c r="Q2403" s="12"/>
      <c r="R2403" s="12"/>
      <c r="S2403" s="12"/>
      <c r="T2403" s="12"/>
    </row>
    <row r="2404">
      <c r="A2404" s="24">
        <v>43346.0</v>
      </c>
      <c r="B2404" s="34" t="s">
        <v>3548</v>
      </c>
      <c r="C2404" s="35" t="s">
        <v>3549</v>
      </c>
      <c r="D2404" s="36">
        <v>6.0</v>
      </c>
      <c r="E2404" s="34">
        <v>1.0</v>
      </c>
      <c r="F2404" s="36">
        <v>11.0</v>
      </c>
      <c r="G2404" s="11">
        <f>-E2404</f>
        <v>-1</v>
      </c>
      <c r="H2404" s="11">
        <f t="shared" si="2"/>
        <v>237.7425</v>
      </c>
      <c r="I2404" s="11">
        <v>6.18</v>
      </c>
      <c r="J2404" s="34">
        <v>2.12</v>
      </c>
      <c r="K2404" s="11">
        <f>-E2404</f>
        <v>-1</v>
      </c>
      <c r="L2404" s="11">
        <f t="shared" si="4"/>
        <v>202.1061875</v>
      </c>
      <c r="M2404" s="12"/>
      <c r="N2404" s="32"/>
      <c r="O2404" s="12"/>
      <c r="P2404" s="12"/>
      <c r="Q2404" s="12"/>
      <c r="R2404" s="12"/>
      <c r="S2404" s="12"/>
      <c r="T2404" s="12"/>
    </row>
    <row r="2405">
      <c r="A2405" s="24">
        <v>43346.0</v>
      </c>
      <c r="B2405" s="34" t="s">
        <v>3231</v>
      </c>
      <c r="C2405" s="35" t="s">
        <v>3550</v>
      </c>
      <c r="D2405" s="36">
        <v>9.0</v>
      </c>
      <c r="E2405" s="34">
        <v>1.0</v>
      </c>
      <c r="F2405" s="36">
        <v>2.0</v>
      </c>
      <c r="G2405" s="11">
        <f>((E2405/2)*((D2405-1)/4))-(E2405/2)</f>
        <v>0.5</v>
      </c>
      <c r="H2405" s="11">
        <f t="shared" si="2"/>
        <v>238.2425</v>
      </c>
      <c r="I2405" s="11">
        <v>5.26</v>
      </c>
      <c r="J2405" s="34">
        <v>1.83</v>
      </c>
      <c r="K2405" s="11">
        <f>((((E2405/2)*(J2405-1))*0.95)-(E2405/2))</f>
        <v>-0.10575</v>
      </c>
      <c r="L2405" s="11">
        <f t="shared" si="4"/>
        <v>202.0004375</v>
      </c>
      <c r="M2405" s="12"/>
      <c r="N2405" s="32"/>
      <c r="O2405" s="12"/>
      <c r="P2405" s="12"/>
      <c r="Q2405" s="12"/>
      <c r="R2405" s="12"/>
      <c r="S2405" s="12"/>
      <c r="T2405" s="12"/>
    </row>
    <row r="2406">
      <c r="A2406" s="24">
        <v>43346.0</v>
      </c>
      <c r="B2406" s="34" t="s">
        <v>3551</v>
      </c>
      <c r="C2406" s="35" t="s">
        <v>3236</v>
      </c>
      <c r="D2406" s="36">
        <v>1.83</v>
      </c>
      <c r="E2406" s="34">
        <v>1.0</v>
      </c>
      <c r="F2406" s="36">
        <v>1.0</v>
      </c>
      <c r="G2406" s="11">
        <f>E2406*(D2406-1)</f>
        <v>0.83</v>
      </c>
      <c r="H2406" s="11">
        <f t="shared" si="2"/>
        <v>239.0725</v>
      </c>
      <c r="I2406" s="11">
        <v>1.87</v>
      </c>
      <c r="J2406" s="34">
        <v>1.13</v>
      </c>
      <c r="K2406" s="11">
        <f>E2406*(I2406-1)*0.95</f>
        <v>0.8265</v>
      </c>
      <c r="L2406" s="11">
        <f t="shared" si="4"/>
        <v>202.8269375</v>
      </c>
      <c r="M2406" s="12"/>
      <c r="N2406" s="32"/>
      <c r="O2406" s="12"/>
      <c r="P2406" s="12"/>
      <c r="Q2406" s="12"/>
      <c r="R2406" s="12"/>
      <c r="S2406" s="12"/>
      <c r="T2406" s="12"/>
    </row>
    <row r="2407">
      <c r="A2407" s="24">
        <v>43347.0</v>
      </c>
      <c r="B2407" s="34" t="s">
        <v>3552</v>
      </c>
      <c r="C2407" s="35" t="s">
        <v>3553</v>
      </c>
      <c r="D2407" s="36">
        <v>7.0</v>
      </c>
      <c r="E2407" s="34">
        <v>1.0</v>
      </c>
      <c r="F2407" s="36">
        <v>1.0</v>
      </c>
      <c r="G2407" s="11">
        <f>((E2407/2)*(D2407-1))+((E2407/2)*((D2407-1)/4))</f>
        <v>3.75</v>
      </c>
      <c r="H2407" s="11">
        <f t="shared" si="2"/>
        <v>242.8225</v>
      </c>
      <c r="I2407" s="11">
        <v>5.44</v>
      </c>
      <c r="J2407" s="34">
        <v>1.86</v>
      </c>
      <c r="K2407" s="11">
        <f>((((E2407/2)*(I2407-1))+((E2407/2)*(J2407-1)))*0.95)</f>
        <v>2.5175</v>
      </c>
      <c r="L2407" s="11">
        <f t="shared" si="4"/>
        <v>205.3444375</v>
      </c>
      <c r="M2407" s="12"/>
      <c r="N2407" s="32"/>
      <c r="O2407" s="12"/>
      <c r="P2407" s="12"/>
      <c r="Q2407" s="12"/>
      <c r="R2407" s="12"/>
      <c r="S2407" s="12"/>
      <c r="T2407" s="12"/>
    </row>
    <row r="2408">
      <c r="A2408" s="24">
        <v>43347.0</v>
      </c>
      <c r="B2408" s="34" t="s">
        <v>3554</v>
      </c>
      <c r="C2408" s="35" t="s">
        <v>3555</v>
      </c>
      <c r="D2408" s="36">
        <v>8.0</v>
      </c>
      <c r="E2408" s="34">
        <v>1.0</v>
      </c>
      <c r="F2408" s="36">
        <v>15.0</v>
      </c>
      <c r="G2408" s="11">
        <f t="shared" ref="G2408:G2410" si="899">-E2408</f>
        <v>-1</v>
      </c>
      <c r="H2408" s="11">
        <f t="shared" si="2"/>
        <v>241.8225</v>
      </c>
      <c r="I2408" s="11">
        <v>13.12</v>
      </c>
      <c r="J2408" s="34">
        <v>4.01</v>
      </c>
      <c r="K2408" s="11">
        <f t="shared" ref="K2408:K2410" si="900">-E2408</f>
        <v>-1</v>
      </c>
      <c r="L2408" s="11">
        <f t="shared" si="4"/>
        <v>204.3444375</v>
      </c>
      <c r="M2408" s="12"/>
      <c r="N2408" s="32"/>
      <c r="O2408" s="12"/>
      <c r="P2408" s="12"/>
      <c r="Q2408" s="12"/>
      <c r="R2408" s="12"/>
      <c r="S2408" s="12"/>
      <c r="T2408" s="12"/>
    </row>
    <row r="2409">
      <c r="A2409" s="24">
        <v>43347.0</v>
      </c>
      <c r="B2409" s="34" t="s">
        <v>3556</v>
      </c>
      <c r="C2409" s="35" t="s">
        <v>3557</v>
      </c>
      <c r="D2409" s="36">
        <v>5.5</v>
      </c>
      <c r="E2409" s="34">
        <v>1.0</v>
      </c>
      <c r="F2409" s="36">
        <v>5.0</v>
      </c>
      <c r="G2409" s="11">
        <f t="shared" si="899"/>
        <v>-1</v>
      </c>
      <c r="H2409" s="11">
        <f t="shared" si="2"/>
        <v>240.8225</v>
      </c>
      <c r="I2409" s="11">
        <v>9.76</v>
      </c>
      <c r="J2409" s="34">
        <v>2.87</v>
      </c>
      <c r="K2409" s="11">
        <f t="shared" si="900"/>
        <v>-1</v>
      </c>
      <c r="L2409" s="11">
        <f t="shared" si="4"/>
        <v>203.3444375</v>
      </c>
      <c r="M2409" s="12"/>
      <c r="N2409" s="32"/>
      <c r="O2409" s="12"/>
      <c r="P2409" s="12"/>
      <c r="Q2409" s="12"/>
      <c r="R2409" s="12"/>
      <c r="S2409" s="12"/>
      <c r="T2409" s="12"/>
    </row>
    <row r="2410">
      <c r="A2410" s="24">
        <v>43347.0</v>
      </c>
      <c r="B2410" s="34" t="s">
        <v>3556</v>
      </c>
      <c r="C2410" s="35" t="s">
        <v>3558</v>
      </c>
      <c r="D2410" s="36">
        <v>19.0</v>
      </c>
      <c r="E2410" s="34">
        <v>1.0</v>
      </c>
      <c r="F2410" s="36">
        <v>8.0</v>
      </c>
      <c r="G2410" s="11">
        <f t="shared" si="899"/>
        <v>-1</v>
      </c>
      <c r="H2410" s="11">
        <f t="shared" si="2"/>
        <v>239.8225</v>
      </c>
      <c r="I2410" s="11">
        <v>8.43</v>
      </c>
      <c r="J2410" s="34">
        <v>2.84</v>
      </c>
      <c r="K2410" s="11">
        <f t="shared" si="900"/>
        <v>-1</v>
      </c>
      <c r="L2410" s="11">
        <f t="shared" si="4"/>
        <v>202.3444375</v>
      </c>
      <c r="M2410" s="12"/>
      <c r="N2410" s="32"/>
      <c r="O2410" s="12"/>
      <c r="P2410" s="12"/>
      <c r="Q2410" s="12"/>
      <c r="R2410" s="12"/>
      <c r="S2410" s="12"/>
      <c r="T2410" s="12"/>
    </row>
    <row r="2411">
      <c r="A2411" s="24">
        <v>43347.0</v>
      </c>
      <c r="B2411" s="34" t="s">
        <v>3559</v>
      </c>
      <c r="C2411" s="35" t="s">
        <v>3560</v>
      </c>
      <c r="D2411" s="36">
        <v>6.0</v>
      </c>
      <c r="E2411" s="34">
        <v>1.0</v>
      </c>
      <c r="F2411" s="36">
        <v>2.0</v>
      </c>
      <c r="G2411" s="11">
        <f>((E2411/2)*((D2411-1)/4))-(E2411/2)</f>
        <v>0.125</v>
      </c>
      <c r="H2411" s="11">
        <f t="shared" si="2"/>
        <v>239.9475</v>
      </c>
      <c r="I2411" s="11">
        <v>6.38</v>
      </c>
      <c r="J2411" s="34">
        <v>2.24</v>
      </c>
      <c r="K2411" s="11">
        <f>((((E2411/2)*(J2411-1))*0.95)-(E2411/2))</f>
        <v>0.089</v>
      </c>
      <c r="L2411" s="11">
        <f t="shared" si="4"/>
        <v>202.4334375</v>
      </c>
      <c r="M2411" s="12"/>
      <c r="N2411" s="32"/>
      <c r="O2411" s="12"/>
      <c r="P2411" s="12"/>
      <c r="Q2411" s="12"/>
      <c r="R2411" s="12"/>
      <c r="S2411" s="12"/>
      <c r="T2411" s="12"/>
    </row>
    <row r="2412">
      <c r="A2412" s="24">
        <v>43347.0</v>
      </c>
      <c r="B2412" s="34" t="s">
        <v>3561</v>
      </c>
      <c r="C2412" s="35" t="s">
        <v>3562</v>
      </c>
      <c r="D2412" s="36">
        <v>6.5</v>
      </c>
      <c r="E2412" s="34">
        <v>1.0</v>
      </c>
      <c r="F2412" s="36">
        <v>5.0</v>
      </c>
      <c r="G2412" s="11">
        <f>-E2412</f>
        <v>-1</v>
      </c>
      <c r="H2412" s="11">
        <f t="shared" si="2"/>
        <v>238.9475</v>
      </c>
      <c r="I2412" s="11">
        <v>7.0</v>
      </c>
      <c r="J2412" s="34">
        <v>2.15</v>
      </c>
      <c r="K2412" s="11">
        <f>-E2412</f>
        <v>-1</v>
      </c>
      <c r="L2412" s="11">
        <f t="shared" si="4"/>
        <v>201.4334375</v>
      </c>
      <c r="M2412" s="12"/>
      <c r="N2412" s="32"/>
      <c r="O2412" s="12"/>
      <c r="P2412" s="12"/>
      <c r="Q2412" s="12"/>
      <c r="R2412" s="12"/>
      <c r="S2412" s="12"/>
      <c r="T2412" s="12"/>
    </row>
    <row r="2413">
      <c r="A2413" s="24">
        <v>43347.0</v>
      </c>
      <c r="B2413" s="34" t="s">
        <v>3563</v>
      </c>
      <c r="C2413" s="35" t="s">
        <v>3564</v>
      </c>
      <c r="D2413" s="36">
        <v>6.0</v>
      </c>
      <c r="E2413" s="34">
        <v>1.0</v>
      </c>
      <c r="F2413" s="36">
        <v>3.0</v>
      </c>
      <c r="G2413" s="11">
        <f>((E2413/2)*((D2413-1)/4))-(E2413/2)</f>
        <v>0.125</v>
      </c>
      <c r="H2413" s="11">
        <f t="shared" si="2"/>
        <v>239.0725</v>
      </c>
      <c r="I2413" s="11">
        <v>5.5</v>
      </c>
      <c r="J2413" s="34">
        <v>2.16</v>
      </c>
      <c r="K2413" s="11">
        <f>((((E2413/2)*(J2413-1))*0.95)-(E2413/2))</f>
        <v>0.051</v>
      </c>
      <c r="L2413" s="11">
        <f t="shared" si="4"/>
        <v>201.4844375</v>
      </c>
      <c r="M2413" s="12"/>
      <c r="N2413" s="32"/>
      <c r="O2413" s="12"/>
      <c r="P2413" s="12"/>
      <c r="Q2413" s="12"/>
      <c r="R2413" s="12"/>
      <c r="S2413" s="12"/>
      <c r="T2413" s="12"/>
    </row>
    <row r="2414">
      <c r="A2414" s="24">
        <v>43347.0</v>
      </c>
      <c r="B2414" s="34" t="s">
        <v>3565</v>
      </c>
      <c r="C2414" s="35" t="s">
        <v>3566</v>
      </c>
      <c r="D2414" s="36">
        <v>3.75</v>
      </c>
      <c r="E2414" s="34">
        <v>1.0</v>
      </c>
      <c r="F2414" s="36">
        <v>1.0</v>
      </c>
      <c r="G2414" s="11">
        <f t="shared" ref="G2414:G2415" si="901">E2414*(D2414-1)</f>
        <v>2.75</v>
      </c>
      <c r="H2414" s="11">
        <f t="shared" si="2"/>
        <v>241.8225</v>
      </c>
      <c r="I2414" s="11">
        <v>4.1</v>
      </c>
      <c r="J2414" s="34">
        <v>1.52</v>
      </c>
      <c r="K2414" s="11">
        <f t="shared" ref="K2414:K2415" si="902">E2414*(I2414-1)*0.95</f>
        <v>2.945</v>
      </c>
      <c r="L2414" s="11">
        <f t="shared" si="4"/>
        <v>204.4294375</v>
      </c>
      <c r="M2414" s="12"/>
      <c r="N2414" s="32"/>
      <c r="O2414" s="12"/>
      <c r="P2414" s="12"/>
      <c r="Q2414" s="12"/>
      <c r="R2414" s="12"/>
      <c r="S2414" s="12"/>
      <c r="T2414" s="12"/>
    </row>
    <row r="2415">
      <c r="A2415" s="24">
        <v>43347.0</v>
      </c>
      <c r="B2415" s="34" t="s">
        <v>3567</v>
      </c>
      <c r="C2415" s="35" t="s">
        <v>3568</v>
      </c>
      <c r="D2415" s="36">
        <v>2.88</v>
      </c>
      <c r="E2415" s="34">
        <v>1.0</v>
      </c>
      <c r="F2415" s="36">
        <v>1.0</v>
      </c>
      <c r="G2415" s="11">
        <f t="shared" si="901"/>
        <v>1.88</v>
      </c>
      <c r="H2415" s="11">
        <f t="shared" si="2"/>
        <v>243.7025</v>
      </c>
      <c r="I2415" s="11">
        <v>2.3</v>
      </c>
      <c r="J2415" s="34">
        <v>1.59</v>
      </c>
      <c r="K2415" s="11">
        <f t="shared" si="902"/>
        <v>1.235</v>
      </c>
      <c r="L2415" s="11">
        <f t="shared" si="4"/>
        <v>205.6644375</v>
      </c>
      <c r="M2415" s="12"/>
      <c r="N2415" s="32"/>
      <c r="O2415" s="12"/>
      <c r="P2415" s="12"/>
      <c r="Q2415" s="12"/>
      <c r="R2415" s="12"/>
      <c r="S2415" s="12"/>
      <c r="T2415" s="12"/>
    </row>
    <row r="2416">
      <c r="A2416" s="24">
        <v>43347.0</v>
      </c>
      <c r="B2416" s="34" t="s">
        <v>3567</v>
      </c>
      <c r="C2416" s="35" t="s">
        <v>3569</v>
      </c>
      <c r="D2416" s="36">
        <v>8.5</v>
      </c>
      <c r="E2416" s="34">
        <v>1.0</v>
      </c>
      <c r="F2416" s="36">
        <v>2.0</v>
      </c>
      <c r="G2416" s="11">
        <f>((E2416/2)*((D2416-1)/4))-(E2416/2)</f>
        <v>0.4375</v>
      </c>
      <c r="H2416" s="11">
        <f t="shared" si="2"/>
        <v>244.14</v>
      </c>
      <c r="I2416" s="11">
        <v>5.62</v>
      </c>
      <c r="J2416" s="34">
        <v>2.58</v>
      </c>
      <c r="K2416" s="11">
        <f>((((E2416/2)*(J2416-1))*0.95)-(E2416/2))</f>
        <v>0.2505</v>
      </c>
      <c r="L2416" s="11">
        <f t="shared" si="4"/>
        <v>205.9149375</v>
      </c>
      <c r="M2416" s="12"/>
      <c r="N2416" s="32"/>
      <c r="O2416" s="12"/>
      <c r="P2416" s="12"/>
      <c r="Q2416" s="12"/>
      <c r="R2416" s="12"/>
      <c r="S2416" s="12"/>
      <c r="T2416" s="12"/>
    </row>
    <row r="2417">
      <c r="A2417" s="24">
        <v>43347.0</v>
      </c>
      <c r="B2417" s="34" t="s">
        <v>3570</v>
      </c>
      <c r="C2417" s="35" t="s">
        <v>3571</v>
      </c>
      <c r="D2417" s="36">
        <v>5.0</v>
      </c>
      <c r="E2417" s="34">
        <v>1.0</v>
      </c>
      <c r="F2417" s="36">
        <v>5.0</v>
      </c>
      <c r="G2417" s="11">
        <f>-E2417</f>
        <v>-1</v>
      </c>
      <c r="H2417" s="11">
        <f t="shared" si="2"/>
        <v>243.14</v>
      </c>
      <c r="I2417" s="11">
        <v>5.0</v>
      </c>
      <c r="J2417" s="34">
        <v>1.77</v>
      </c>
      <c r="K2417" s="11">
        <f>-E2417</f>
        <v>-1</v>
      </c>
      <c r="L2417" s="11">
        <f t="shared" si="4"/>
        <v>204.9149375</v>
      </c>
      <c r="M2417" s="12"/>
      <c r="N2417" s="32"/>
      <c r="O2417" s="12"/>
      <c r="P2417" s="12"/>
      <c r="Q2417" s="12"/>
      <c r="R2417" s="12"/>
      <c r="S2417" s="12"/>
      <c r="T2417" s="12"/>
    </row>
    <row r="2418">
      <c r="A2418" s="24">
        <v>43348.0</v>
      </c>
      <c r="B2418" s="34" t="s">
        <v>3572</v>
      </c>
      <c r="C2418" s="35" t="s">
        <v>3274</v>
      </c>
      <c r="D2418" s="36">
        <v>8.5</v>
      </c>
      <c r="E2418" s="34">
        <v>1.0</v>
      </c>
      <c r="F2418" s="36">
        <v>2.0</v>
      </c>
      <c r="G2418" s="11">
        <f>((E2418/2)*((D2418-1)/4))-(E2418/2)</f>
        <v>0.4375</v>
      </c>
      <c r="H2418" s="11">
        <f t="shared" si="2"/>
        <v>243.5775</v>
      </c>
      <c r="I2418" s="11">
        <v>5.79</v>
      </c>
      <c r="J2418" s="34">
        <v>2.14</v>
      </c>
      <c r="K2418" s="11">
        <f>((((E2418/2)*(J2418-1))*0.95)-(E2418/2))</f>
        <v>0.0415</v>
      </c>
      <c r="L2418" s="11">
        <f t="shared" si="4"/>
        <v>204.9564375</v>
      </c>
      <c r="M2418" s="12"/>
      <c r="N2418" s="32"/>
      <c r="O2418" s="12"/>
      <c r="P2418" s="12"/>
      <c r="Q2418" s="12"/>
      <c r="R2418" s="12"/>
      <c r="S2418" s="12"/>
      <c r="T2418" s="12"/>
    </row>
    <row r="2419">
      <c r="A2419" s="24">
        <v>43348.0</v>
      </c>
      <c r="B2419" s="34" t="s">
        <v>3573</v>
      </c>
      <c r="C2419" s="35" t="s">
        <v>3574</v>
      </c>
      <c r="D2419" s="36">
        <v>15.0</v>
      </c>
      <c r="E2419" s="34">
        <v>1.0</v>
      </c>
      <c r="F2419" s="36">
        <v>5.0</v>
      </c>
      <c r="G2419" s="11">
        <f t="shared" ref="G2419:G2421" si="903">-E2419</f>
        <v>-1</v>
      </c>
      <c r="H2419" s="11">
        <f t="shared" si="2"/>
        <v>242.5775</v>
      </c>
      <c r="I2419" s="11">
        <v>16.47</v>
      </c>
      <c r="J2419" s="34">
        <v>4.1</v>
      </c>
      <c r="K2419" s="11">
        <f t="shared" ref="K2419:K2421" si="904">-E2419</f>
        <v>-1</v>
      </c>
      <c r="L2419" s="11">
        <f t="shared" si="4"/>
        <v>203.9564375</v>
      </c>
      <c r="M2419" s="12"/>
      <c r="N2419" s="32"/>
      <c r="O2419" s="12"/>
      <c r="P2419" s="12"/>
      <c r="Q2419" s="12"/>
      <c r="R2419" s="12"/>
      <c r="S2419" s="12"/>
      <c r="T2419" s="12"/>
    </row>
    <row r="2420">
      <c r="A2420" s="24">
        <v>43348.0</v>
      </c>
      <c r="B2420" s="34" t="s">
        <v>3573</v>
      </c>
      <c r="C2420" s="35" t="s">
        <v>3575</v>
      </c>
      <c r="D2420" s="36">
        <v>17.0</v>
      </c>
      <c r="E2420" s="34">
        <v>1.0</v>
      </c>
      <c r="F2420" s="36">
        <v>4.0</v>
      </c>
      <c r="G2420" s="11">
        <f t="shared" si="903"/>
        <v>-1</v>
      </c>
      <c r="H2420" s="11">
        <f t="shared" si="2"/>
        <v>241.5775</v>
      </c>
      <c r="I2420" s="11">
        <v>16.9</v>
      </c>
      <c r="J2420" s="34">
        <v>4.6</v>
      </c>
      <c r="K2420" s="11">
        <f t="shared" si="904"/>
        <v>-1</v>
      </c>
      <c r="L2420" s="11">
        <f t="shared" si="4"/>
        <v>202.9564375</v>
      </c>
      <c r="M2420" s="12"/>
      <c r="N2420" s="32"/>
      <c r="O2420" s="12"/>
      <c r="P2420" s="12"/>
      <c r="Q2420" s="12"/>
      <c r="R2420" s="12"/>
      <c r="S2420" s="12"/>
      <c r="T2420" s="12"/>
    </row>
    <row r="2421">
      <c r="A2421" s="24">
        <v>43348.0</v>
      </c>
      <c r="B2421" s="34" t="s">
        <v>3576</v>
      </c>
      <c r="C2421" s="35" t="s">
        <v>3577</v>
      </c>
      <c r="D2421" s="36">
        <v>13.0</v>
      </c>
      <c r="E2421" s="34">
        <v>1.0</v>
      </c>
      <c r="F2421" s="36">
        <v>5.0</v>
      </c>
      <c r="G2421" s="11">
        <f t="shared" si="903"/>
        <v>-1</v>
      </c>
      <c r="H2421" s="11">
        <f t="shared" si="2"/>
        <v>240.5775</v>
      </c>
      <c r="I2421" s="11">
        <v>12.0</v>
      </c>
      <c r="J2421" s="34">
        <v>5.03</v>
      </c>
      <c r="K2421" s="11">
        <f t="shared" si="904"/>
        <v>-1</v>
      </c>
      <c r="L2421" s="11">
        <f t="shared" si="4"/>
        <v>201.9564375</v>
      </c>
      <c r="M2421" s="12"/>
      <c r="N2421" s="32"/>
      <c r="O2421" s="12"/>
      <c r="P2421" s="12"/>
      <c r="Q2421" s="12"/>
      <c r="R2421" s="12"/>
      <c r="S2421" s="12"/>
      <c r="T2421" s="12"/>
    </row>
    <row r="2422">
      <c r="A2422" s="24">
        <v>43348.0</v>
      </c>
      <c r="B2422" s="34" t="s">
        <v>3576</v>
      </c>
      <c r="C2422" s="35" t="s">
        <v>3578</v>
      </c>
      <c r="D2422" s="36">
        <v>10.0</v>
      </c>
      <c r="E2422" s="34">
        <v>1.0</v>
      </c>
      <c r="F2422" s="36">
        <v>3.0</v>
      </c>
      <c r="G2422" s="11">
        <f t="shared" ref="G2422:G2423" si="905">((E2422/2)*((D2422-1)/4))-(E2422/2)</f>
        <v>0.625</v>
      </c>
      <c r="H2422" s="11">
        <f t="shared" si="2"/>
        <v>241.2025</v>
      </c>
      <c r="I2422" s="11">
        <v>5.6</v>
      </c>
      <c r="J2422" s="34">
        <v>3.11</v>
      </c>
      <c r="K2422" s="11">
        <f t="shared" ref="K2422:K2423" si="906">((((E2422/2)*(J2422-1))*0.95)-(E2422/2))</f>
        <v>0.50225</v>
      </c>
      <c r="L2422" s="11">
        <f t="shared" si="4"/>
        <v>202.4586875</v>
      </c>
      <c r="M2422" s="12"/>
      <c r="N2422" s="32"/>
      <c r="O2422" s="12"/>
      <c r="P2422" s="12"/>
      <c r="Q2422" s="12"/>
      <c r="R2422" s="12"/>
      <c r="S2422" s="12"/>
      <c r="T2422" s="12"/>
    </row>
    <row r="2423">
      <c r="A2423" s="24">
        <v>43348.0</v>
      </c>
      <c r="B2423" s="34" t="s">
        <v>3579</v>
      </c>
      <c r="C2423" s="35" t="s">
        <v>3580</v>
      </c>
      <c r="D2423" s="36">
        <v>5.5</v>
      </c>
      <c r="E2423" s="34">
        <v>1.0</v>
      </c>
      <c r="F2423" s="36">
        <v>2.0</v>
      </c>
      <c r="G2423" s="11">
        <f t="shared" si="905"/>
        <v>0.0625</v>
      </c>
      <c r="H2423" s="11">
        <f t="shared" si="2"/>
        <v>241.265</v>
      </c>
      <c r="I2423" s="11">
        <v>4.91</v>
      </c>
      <c r="J2423" s="34">
        <v>1.92</v>
      </c>
      <c r="K2423" s="11">
        <f t="shared" si="906"/>
        <v>-0.063</v>
      </c>
      <c r="L2423" s="11">
        <f t="shared" si="4"/>
        <v>202.3956875</v>
      </c>
      <c r="M2423" s="12"/>
      <c r="N2423" s="32"/>
      <c r="O2423" s="12"/>
      <c r="P2423" s="12"/>
      <c r="Q2423" s="12"/>
      <c r="R2423" s="12"/>
      <c r="S2423" s="12"/>
      <c r="T2423" s="12"/>
    </row>
    <row r="2424">
      <c r="A2424" s="24">
        <v>43348.0</v>
      </c>
      <c r="B2424" s="34" t="s">
        <v>3581</v>
      </c>
      <c r="C2424" s="35" t="s">
        <v>3582</v>
      </c>
      <c r="D2424" s="36">
        <v>2.25</v>
      </c>
      <c r="E2424" s="34">
        <v>1.0</v>
      </c>
      <c r="F2424" s="36">
        <v>10.0</v>
      </c>
      <c r="G2424" s="11">
        <f t="shared" ref="G2424:G2426" si="907">-E2424</f>
        <v>-1</v>
      </c>
      <c r="H2424" s="11">
        <f t="shared" si="2"/>
        <v>240.265</v>
      </c>
      <c r="I2424" s="11">
        <v>2.76</v>
      </c>
      <c r="J2424" s="34">
        <v>1.38</v>
      </c>
      <c r="K2424" s="11">
        <f t="shared" ref="K2424:K2426" si="908">-E2424</f>
        <v>-1</v>
      </c>
      <c r="L2424" s="11">
        <f t="shared" si="4"/>
        <v>201.3956875</v>
      </c>
      <c r="M2424" s="12"/>
      <c r="N2424" s="32"/>
      <c r="O2424" s="12"/>
      <c r="P2424" s="12"/>
      <c r="Q2424" s="12"/>
      <c r="R2424" s="12"/>
      <c r="S2424" s="12"/>
      <c r="T2424" s="12"/>
    </row>
    <row r="2425">
      <c r="A2425" s="24">
        <v>43348.0</v>
      </c>
      <c r="B2425" s="34" t="s">
        <v>3581</v>
      </c>
      <c r="C2425" s="35" t="s">
        <v>3583</v>
      </c>
      <c r="D2425" s="36">
        <v>6.5</v>
      </c>
      <c r="E2425" s="34">
        <v>1.0</v>
      </c>
      <c r="F2425" s="36">
        <v>9.0</v>
      </c>
      <c r="G2425" s="11">
        <f t="shared" si="907"/>
        <v>-1</v>
      </c>
      <c r="H2425" s="11">
        <f t="shared" si="2"/>
        <v>239.265</v>
      </c>
      <c r="I2425" s="11">
        <v>7.36</v>
      </c>
      <c r="J2425" s="34">
        <v>2.14</v>
      </c>
      <c r="K2425" s="11">
        <f t="shared" si="908"/>
        <v>-1</v>
      </c>
      <c r="L2425" s="11">
        <f t="shared" si="4"/>
        <v>200.3956875</v>
      </c>
      <c r="M2425" s="12"/>
      <c r="N2425" s="32"/>
      <c r="O2425" s="12"/>
      <c r="P2425" s="12"/>
      <c r="Q2425" s="12"/>
      <c r="R2425" s="12"/>
      <c r="S2425" s="12"/>
      <c r="T2425" s="12"/>
    </row>
    <row r="2426">
      <c r="A2426" s="24">
        <v>43348.0</v>
      </c>
      <c r="B2426" s="34" t="s">
        <v>3584</v>
      </c>
      <c r="C2426" s="35" t="s">
        <v>3585</v>
      </c>
      <c r="D2426" s="36">
        <v>8.0</v>
      </c>
      <c r="E2426" s="34">
        <v>1.0</v>
      </c>
      <c r="F2426" s="36">
        <v>9.0</v>
      </c>
      <c r="G2426" s="11">
        <f t="shared" si="907"/>
        <v>-1</v>
      </c>
      <c r="H2426" s="11">
        <f t="shared" si="2"/>
        <v>238.265</v>
      </c>
      <c r="I2426" s="11">
        <v>8.43</v>
      </c>
      <c r="J2426" s="34">
        <v>3.1</v>
      </c>
      <c r="K2426" s="11">
        <f t="shared" si="908"/>
        <v>-1</v>
      </c>
      <c r="L2426" s="11">
        <f t="shared" si="4"/>
        <v>199.3956875</v>
      </c>
      <c r="M2426" s="12"/>
      <c r="N2426" s="32"/>
      <c r="O2426" s="12"/>
      <c r="P2426" s="12"/>
      <c r="Q2426" s="12"/>
      <c r="R2426" s="12"/>
      <c r="S2426" s="12"/>
      <c r="T2426" s="12"/>
    </row>
    <row r="2427">
      <c r="A2427" s="24">
        <v>43348.0</v>
      </c>
      <c r="B2427" s="34" t="s">
        <v>3584</v>
      </c>
      <c r="C2427" s="35" t="s">
        <v>3586</v>
      </c>
      <c r="D2427" s="36">
        <v>9.5</v>
      </c>
      <c r="E2427" s="34">
        <v>1.0</v>
      </c>
      <c r="F2427" s="36">
        <v>1.0</v>
      </c>
      <c r="G2427" s="11">
        <f>((E2427/2)*(D2427-1))+((E2427/2)*((D2427-1)/4))</f>
        <v>5.3125</v>
      </c>
      <c r="H2427" s="11">
        <f t="shared" si="2"/>
        <v>243.5775</v>
      </c>
      <c r="I2427" s="11">
        <v>10.5</v>
      </c>
      <c r="J2427" s="34">
        <v>3.61</v>
      </c>
      <c r="K2427" s="11">
        <f>((((E2427/2)*(I2427-1))+((E2427/2)*(J2427-1)))*0.95)</f>
        <v>5.75225</v>
      </c>
      <c r="L2427" s="11">
        <f t="shared" si="4"/>
        <v>205.1479375</v>
      </c>
      <c r="M2427" s="12"/>
      <c r="N2427" s="32"/>
      <c r="O2427" s="12"/>
      <c r="P2427" s="12"/>
      <c r="Q2427" s="12"/>
      <c r="R2427" s="12"/>
      <c r="S2427" s="12"/>
      <c r="T2427" s="12"/>
    </row>
    <row r="2428">
      <c r="A2428" s="24">
        <v>43348.0</v>
      </c>
      <c r="B2428" s="34" t="s">
        <v>3587</v>
      </c>
      <c r="C2428" s="35" t="s">
        <v>3588</v>
      </c>
      <c r="D2428" s="36">
        <v>2.88</v>
      </c>
      <c r="E2428" s="34">
        <v>1.0</v>
      </c>
      <c r="F2428" s="36">
        <v>2.0</v>
      </c>
      <c r="G2428" s="11">
        <f>-E2428</f>
        <v>-1</v>
      </c>
      <c r="H2428" s="11">
        <f t="shared" si="2"/>
        <v>242.5775</v>
      </c>
      <c r="I2428" s="11">
        <v>2.22</v>
      </c>
      <c r="J2428" s="34">
        <v>1.28</v>
      </c>
      <c r="K2428" s="11">
        <f>-E2428</f>
        <v>-1</v>
      </c>
      <c r="L2428" s="11">
        <f t="shared" si="4"/>
        <v>204.1479375</v>
      </c>
      <c r="M2428" s="12"/>
      <c r="N2428" s="32"/>
      <c r="O2428" s="12"/>
      <c r="P2428" s="12"/>
      <c r="Q2428" s="12"/>
      <c r="R2428" s="12"/>
      <c r="S2428" s="12"/>
      <c r="T2428" s="12"/>
    </row>
    <row r="2429">
      <c r="A2429" s="24">
        <v>43348.0</v>
      </c>
      <c r="B2429" s="34" t="s">
        <v>3589</v>
      </c>
      <c r="C2429" s="35" t="s">
        <v>3590</v>
      </c>
      <c r="D2429" s="36">
        <v>9.0</v>
      </c>
      <c r="E2429" s="34">
        <v>1.0</v>
      </c>
      <c r="F2429" s="36">
        <v>3.0</v>
      </c>
      <c r="G2429" s="11">
        <f t="shared" ref="G2429:G2430" si="909">((E2429/2)*((D2429-1)/4))-(E2429/2)</f>
        <v>0.5</v>
      </c>
      <c r="H2429" s="11">
        <f t="shared" si="2"/>
        <v>243.0775</v>
      </c>
      <c r="I2429" s="11">
        <v>22.01</v>
      </c>
      <c r="J2429" s="34">
        <v>2.58</v>
      </c>
      <c r="K2429" s="11">
        <f t="shared" ref="K2429:K2430" si="910">((((E2429/2)*(J2429-1))*0.95)-(E2429/2))</f>
        <v>0.2505</v>
      </c>
      <c r="L2429" s="11">
        <f t="shared" si="4"/>
        <v>204.3984375</v>
      </c>
      <c r="M2429" s="12"/>
      <c r="N2429" s="32"/>
      <c r="O2429" s="12"/>
      <c r="P2429" s="12"/>
      <c r="Q2429" s="12"/>
      <c r="R2429" s="12"/>
      <c r="S2429" s="12"/>
      <c r="T2429" s="12"/>
    </row>
    <row r="2430">
      <c r="A2430" s="24">
        <v>43349.0</v>
      </c>
      <c r="B2430" s="34" t="s">
        <v>3591</v>
      </c>
      <c r="C2430" s="35" t="s">
        <v>3592</v>
      </c>
      <c r="D2430" s="36">
        <v>5.0</v>
      </c>
      <c r="E2430" s="34">
        <v>1.0</v>
      </c>
      <c r="F2430" s="36">
        <v>2.0</v>
      </c>
      <c r="G2430" s="11">
        <f t="shared" si="909"/>
        <v>0</v>
      </c>
      <c r="H2430" s="11">
        <f t="shared" si="2"/>
        <v>243.0775</v>
      </c>
      <c r="I2430" s="34">
        <v>3.19</v>
      </c>
      <c r="J2430" s="34">
        <v>1.47</v>
      </c>
      <c r="K2430" s="11">
        <f t="shared" si="910"/>
        <v>-0.27675</v>
      </c>
      <c r="L2430" s="11">
        <f t="shared" si="4"/>
        <v>204.1216875</v>
      </c>
      <c r="M2430" s="12"/>
      <c r="N2430" s="32"/>
      <c r="O2430" s="12"/>
      <c r="P2430" s="12"/>
      <c r="Q2430" s="12"/>
      <c r="R2430" s="12"/>
      <c r="S2430" s="12"/>
      <c r="T2430" s="12"/>
    </row>
    <row r="2431">
      <c r="A2431" s="24">
        <v>43349.0</v>
      </c>
      <c r="B2431" s="34" t="s">
        <v>3591</v>
      </c>
      <c r="C2431" s="35" t="s">
        <v>3593</v>
      </c>
      <c r="D2431" s="36">
        <v>8.0</v>
      </c>
      <c r="E2431" s="34">
        <v>1.0</v>
      </c>
      <c r="F2431" s="36">
        <v>5.0</v>
      </c>
      <c r="G2431" s="11">
        <f t="shared" ref="G2431:G2432" si="911">-E2431</f>
        <v>-1</v>
      </c>
      <c r="H2431" s="11">
        <f t="shared" si="2"/>
        <v>242.0775</v>
      </c>
      <c r="I2431" s="34">
        <v>5.87</v>
      </c>
      <c r="J2431" s="34">
        <v>2.04</v>
      </c>
      <c r="K2431" s="11">
        <f t="shared" ref="K2431:K2432" si="912">-E2431</f>
        <v>-1</v>
      </c>
      <c r="L2431" s="11">
        <f t="shared" si="4"/>
        <v>203.1216875</v>
      </c>
      <c r="M2431" s="12"/>
      <c r="N2431" s="32"/>
      <c r="O2431" s="12"/>
      <c r="P2431" s="12"/>
      <c r="Q2431" s="12"/>
      <c r="R2431" s="12"/>
      <c r="S2431" s="12"/>
      <c r="T2431" s="12"/>
    </row>
    <row r="2432">
      <c r="A2432" s="24">
        <v>43349.0</v>
      </c>
      <c r="B2432" s="34" t="s">
        <v>3594</v>
      </c>
      <c r="C2432" s="35" t="s">
        <v>3595</v>
      </c>
      <c r="D2432" s="36">
        <v>9.0</v>
      </c>
      <c r="E2432" s="34">
        <v>1.0</v>
      </c>
      <c r="F2432" s="36">
        <v>14.0</v>
      </c>
      <c r="G2432" s="11">
        <f t="shared" si="911"/>
        <v>-1</v>
      </c>
      <c r="H2432" s="11">
        <f t="shared" si="2"/>
        <v>241.0775</v>
      </c>
      <c r="I2432" s="34">
        <v>14.0</v>
      </c>
      <c r="J2432" s="34">
        <v>4.08</v>
      </c>
      <c r="K2432" s="11">
        <f t="shared" si="912"/>
        <v>-1</v>
      </c>
      <c r="L2432" s="11">
        <f t="shared" si="4"/>
        <v>202.1216875</v>
      </c>
      <c r="M2432" s="12"/>
      <c r="N2432" s="32"/>
      <c r="O2432" s="12"/>
      <c r="P2432" s="12"/>
      <c r="Q2432" s="12"/>
      <c r="R2432" s="12"/>
      <c r="S2432" s="12"/>
      <c r="T2432" s="12"/>
    </row>
    <row r="2433">
      <c r="A2433" s="24">
        <v>43349.0</v>
      </c>
      <c r="B2433" s="34" t="s">
        <v>3594</v>
      </c>
      <c r="C2433" s="35" t="s">
        <v>3596</v>
      </c>
      <c r="D2433" s="36">
        <v>9.0</v>
      </c>
      <c r="E2433" s="34">
        <v>1.0</v>
      </c>
      <c r="F2433" s="36">
        <v>1.0</v>
      </c>
      <c r="G2433" s="11">
        <f>((E2433/2)*(D2433-1))+((E2433/2)*((D2433-1)/4))</f>
        <v>5</v>
      </c>
      <c r="H2433" s="11">
        <f t="shared" si="2"/>
        <v>246.0775</v>
      </c>
      <c r="I2433" s="34">
        <v>10.0</v>
      </c>
      <c r="J2433" s="34">
        <v>3.63</v>
      </c>
      <c r="K2433" s="11">
        <f>((((E2433/2)*(I2433-1))+((E2433/2)*(J2433-1)))*0.95)</f>
        <v>5.52425</v>
      </c>
      <c r="L2433" s="11">
        <f t="shared" si="4"/>
        <v>207.6459375</v>
      </c>
      <c r="M2433" s="12"/>
      <c r="N2433" s="32"/>
      <c r="O2433" s="12"/>
      <c r="P2433" s="12"/>
      <c r="Q2433" s="12"/>
      <c r="R2433" s="12"/>
      <c r="S2433" s="12"/>
      <c r="T2433" s="12"/>
    </row>
    <row r="2434">
      <c r="A2434" s="24">
        <v>43349.0</v>
      </c>
      <c r="B2434" s="34" t="s">
        <v>3597</v>
      </c>
      <c r="C2434" s="35" t="s">
        <v>3598</v>
      </c>
      <c r="D2434" s="36">
        <v>3.0</v>
      </c>
      <c r="E2434" s="34">
        <v>1.0</v>
      </c>
      <c r="F2434" s="36">
        <v>6.0</v>
      </c>
      <c r="G2434" s="11">
        <f t="shared" ref="G2434:G2439" si="913">-E2434</f>
        <v>-1</v>
      </c>
      <c r="H2434" s="11">
        <f t="shared" si="2"/>
        <v>245.0775</v>
      </c>
      <c r="I2434" s="34">
        <v>2.18</v>
      </c>
      <c r="J2434" s="34">
        <v>1.27</v>
      </c>
      <c r="K2434" s="11">
        <f t="shared" ref="K2434:K2439" si="914">-E2434</f>
        <v>-1</v>
      </c>
      <c r="L2434" s="11">
        <f t="shared" si="4"/>
        <v>206.6459375</v>
      </c>
      <c r="M2434" s="12"/>
      <c r="N2434" s="32"/>
      <c r="O2434" s="12"/>
      <c r="P2434" s="12"/>
      <c r="Q2434" s="12"/>
      <c r="R2434" s="12"/>
      <c r="S2434" s="12"/>
      <c r="T2434" s="12"/>
    </row>
    <row r="2435">
      <c r="A2435" s="24">
        <v>43349.0</v>
      </c>
      <c r="B2435" s="34" t="s">
        <v>3599</v>
      </c>
      <c r="C2435" s="35" t="s">
        <v>3600</v>
      </c>
      <c r="D2435" s="36">
        <v>7.0</v>
      </c>
      <c r="E2435" s="34">
        <v>1.0</v>
      </c>
      <c r="F2435" s="36">
        <v>5.0</v>
      </c>
      <c r="G2435" s="11">
        <f t="shared" si="913"/>
        <v>-1</v>
      </c>
      <c r="H2435" s="11">
        <f t="shared" si="2"/>
        <v>244.0775</v>
      </c>
      <c r="I2435" s="34">
        <v>7.37</v>
      </c>
      <c r="J2435" s="34">
        <v>2.73</v>
      </c>
      <c r="K2435" s="11">
        <f t="shared" si="914"/>
        <v>-1</v>
      </c>
      <c r="L2435" s="11">
        <f t="shared" si="4"/>
        <v>205.6459375</v>
      </c>
      <c r="M2435" s="12"/>
      <c r="N2435" s="32"/>
      <c r="O2435" s="12"/>
      <c r="P2435" s="12"/>
      <c r="Q2435" s="12"/>
      <c r="R2435" s="12"/>
      <c r="S2435" s="12"/>
      <c r="T2435" s="12"/>
    </row>
    <row r="2436">
      <c r="A2436" s="24">
        <v>43349.0</v>
      </c>
      <c r="B2436" s="34" t="s">
        <v>3601</v>
      </c>
      <c r="C2436" s="35" t="s">
        <v>3468</v>
      </c>
      <c r="D2436" s="36">
        <v>6.5</v>
      </c>
      <c r="E2436" s="34">
        <v>1.0</v>
      </c>
      <c r="F2436" s="36">
        <v>4.0</v>
      </c>
      <c r="G2436" s="11">
        <f t="shared" si="913"/>
        <v>-1</v>
      </c>
      <c r="H2436" s="11">
        <f t="shared" si="2"/>
        <v>243.0775</v>
      </c>
      <c r="I2436" s="34">
        <v>8.2</v>
      </c>
      <c r="J2436" s="34">
        <v>3.02</v>
      </c>
      <c r="K2436" s="11">
        <f t="shared" si="914"/>
        <v>-1</v>
      </c>
      <c r="L2436" s="11">
        <f t="shared" si="4"/>
        <v>204.6459375</v>
      </c>
      <c r="M2436" s="12"/>
      <c r="N2436" s="32"/>
      <c r="O2436" s="12"/>
      <c r="P2436" s="12"/>
      <c r="Q2436" s="12"/>
      <c r="R2436" s="12"/>
      <c r="S2436" s="12"/>
      <c r="T2436" s="12"/>
    </row>
    <row r="2437">
      <c r="A2437" s="24">
        <v>43349.0</v>
      </c>
      <c r="B2437" s="34" t="s">
        <v>3139</v>
      </c>
      <c r="C2437" s="35" t="s">
        <v>3602</v>
      </c>
      <c r="D2437" s="36">
        <v>7.0</v>
      </c>
      <c r="E2437" s="34">
        <v>1.0</v>
      </c>
      <c r="F2437" s="36">
        <v>14.0</v>
      </c>
      <c r="G2437" s="11">
        <f t="shared" si="913"/>
        <v>-1</v>
      </c>
      <c r="H2437" s="11">
        <f t="shared" si="2"/>
        <v>242.0775</v>
      </c>
      <c r="I2437" s="34">
        <v>7.2</v>
      </c>
      <c r="J2437" s="34">
        <v>3.04</v>
      </c>
      <c r="K2437" s="11">
        <f t="shared" si="914"/>
        <v>-1</v>
      </c>
      <c r="L2437" s="11">
        <f t="shared" si="4"/>
        <v>203.6459375</v>
      </c>
      <c r="M2437" s="12"/>
      <c r="N2437" s="32"/>
      <c r="O2437" s="12"/>
      <c r="P2437" s="12"/>
      <c r="Q2437" s="12"/>
      <c r="R2437" s="12"/>
      <c r="S2437" s="12"/>
      <c r="T2437" s="12"/>
    </row>
    <row r="2438">
      <c r="A2438" s="24">
        <v>43349.0</v>
      </c>
      <c r="B2438" s="34" t="s">
        <v>3139</v>
      </c>
      <c r="C2438" s="35" t="s">
        <v>3603</v>
      </c>
      <c r="D2438" s="36">
        <v>11.0</v>
      </c>
      <c r="E2438" s="34">
        <v>1.0</v>
      </c>
      <c r="F2438" s="36">
        <v>5.0</v>
      </c>
      <c r="G2438" s="11">
        <f t="shared" si="913"/>
        <v>-1</v>
      </c>
      <c r="H2438" s="11">
        <f t="shared" si="2"/>
        <v>241.0775</v>
      </c>
      <c r="I2438" s="34">
        <v>11.18</v>
      </c>
      <c r="J2438" s="34">
        <v>3.86</v>
      </c>
      <c r="K2438" s="11">
        <f t="shared" si="914"/>
        <v>-1</v>
      </c>
      <c r="L2438" s="11">
        <f t="shared" si="4"/>
        <v>202.6459375</v>
      </c>
      <c r="M2438" s="12"/>
      <c r="N2438" s="32"/>
      <c r="O2438" s="12"/>
      <c r="P2438" s="12"/>
      <c r="Q2438" s="12"/>
      <c r="R2438" s="12"/>
      <c r="S2438" s="12"/>
      <c r="T2438" s="12"/>
    </row>
    <row r="2439">
      <c r="A2439" s="24">
        <v>43349.0</v>
      </c>
      <c r="B2439" s="34" t="s">
        <v>3604</v>
      </c>
      <c r="C2439" s="35" t="s">
        <v>3605</v>
      </c>
      <c r="D2439" s="36">
        <v>13.0</v>
      </c>
      <c r="E2439" s="34">
        <v>1.0</v>
      </c>
      <c r="F2439" s="36">
        <v>7.0</v>
      </c>
      <c r="G2439" s="11">
        <f t="shared" si="913"/>
        <v>-1</v>
      </c>
      <c r="H2439" s="11">
        <f t="shared" si="2"/>
        <v>240.0775</v>
      </c>
      <c r="I2439" s="34">
        <v>13.62</v>
      </c>
      <c r="J2439" s="34">
        <v>3.47</v>
      </c>
      <c r="K2439" s="11">
        <f t="shared" si="914"/>
        <v>-1</v>
      </c>
      <c r="L2439" s="11">
        <f t="shared" si="4"/>
        <v>201.6459375</v>
      </c>
      <c r="M2439" s="12"/>
      <c r="N2439" s="32"/>
      <c r="O2439" s="12"/>
      <c r="P2439" s="12"/>
      <c r="Q2439" s="12"/>
      <c r="R2439" s="12"/>
      <c r="S2439" s="12"/>
      <c r="T2439" s="12"/>
    </row>
    <row r="2440">
      <c r="A2440" s="24">
        <v>43350.0</v>
      </c>
      <c r="B2440" s="34" t="s">
        <v>3606</v>
      </c>
      <c r="C2440" s="35" t="s">
        <v>3607</v>
      </c>
      <c r="D2440" s="36">
        <v>5.5</v>
      </c>
      <c r="E2440" s="34">
        <v>1.0</v>
      </c>
      <c r="F2440" s="36">
        <v>1.0</v>
      </c>
      <c r="G2440" s="11">
        <f>((E2440/2)*(D2440-1))+((E2440/2)*((D2440-1)/4))</f>
        <v>2.8125</v>
      </c>
      <c r="H2440" s="11">
        <f t="shared" si="2"/>
        <v>242.89</v>
      </c>
      <c r="I2440" s="34">
        <v>3.67</v>
      </c>
      <c r="J2440" s="34">
        <v>1.76</v>
      </c>
      <c r="K2440" s="11">
        <f>((((E2440/2)*(I2440-1))+((E2440/2)*(J2440-1)))*0.95)</f>
        <v>1.62925</v>
      </c>
      <c r="L2440" s="11">
        <f t="shared" si="4"/>
        <v>203.2751875</v>
      </c>
      <c r="M2440" s="12"/>
      <c r="N2440" s="32"/>
      <c r="O2440" s="12"/>
      <c r="P2440" s="12"/>
      <c r="Q2440" s="12"/>
      <c r="R2440" s="12"/>
      <c r="S2440" s="12"/>
      <c r="T2440" s="12"/>
    </row>
    <row r="2441">
      <c r="A2441" s="24">
        <v>43350.0</v>
      </c>
      <c r="B2441" s="34" t="s">
        <v>3606</v>
      </c>
      <c r="C2441" s="35" t="s">
        <v>3608</v>
      </c>
      <c r="D2441" s="36">
        <v>6.0</v>
      </c>
      <c r="E2441" s="34">
        <v>1.0</v>
      </c>
      <c r="F2441" s="36">
        <v>3.0</v>
      </c>
      <c r="G2441" s="11">
        <f>((E2441/2)*((D2441-1)/4))-(E2441/2)</f>
        <v>0.125</v>
      </c>
      <c r="H2441" s="11">
        <f t="shared" si="2"/>
        <v>243.015</v>
      </c>
      <c r="I2441" s="11">
        <v>7.8</v>
      </c>
      <c r="J2441" s="34">
        <v>2.36</v>
      </c>
      <c r="K2441" s="11">
        <f>((((E2441/2)*(J2441-1))*0.95)-(E2441/2))</f>
        <v>0.146</v>
      </c>
      <c r="L2441" s="11">
        <f t="shared" si="4"/>
        <v>203.4211875</v>
      </c>
      <c r="M2441" s="12"/>
      <c r="N2441" s="32"/>
      <c r="O2441" s="12"/>
      <c r="P2441" s="12"/>
      <c r="Q2441" s="12"/>
      <c r="R2441" s="12"/>
      <c r="S2441" s="12"/>
      <c r="T2441" s="12"/>
    </row>
    <row r="2442">
      <c r="A2442" s="24">
        <v>43350.0</v>
      </c>
      <c r="B2442" s="34" t="s">
        <v>3609</v>
      </c>
      <c r="C2442" s="35" t="s">
        <v>3610</v>
      </c>
      <c r="D2442" s="36">
        <v>4.5</v>
      </c>
      <c r="E2442" s="34">
        <v>1.0</v>
      </c>
      <c r="F2442" s="36">
        <v>3.0</v>
      </c>
      <c r="G2442" s="11">
        <f t="shared" ref="G2442:G2445" si="915">-E2442</f>
        <v>-1</v>
      </c>
      <c r="H2442" s="11">
        <f t="shared" si="2"/>
        <v>242.015</v>
      </c>
      <c r="I2442" s="11">
        <v>3.7</v>
      </c>
      <c r="J2442" s="34">
        <v>1.67</v>
      </c>
      <c r="K2442" s="11">
        <f t="shared" ref="K2442:K2445" si="916">-E2442</f>
        <v>-1</v>
      </c>
      <c r="L2442" s="11">
        <f t="shared" si="4"/>
        <v>202.4211875</v>
      </c>
      <c r="M2442" s="12"/>
      <c r="N2442" s="32"/>
      <c r="O2442" s="12"/>
      <c r="P2442" s="12"/>
      <c r="Q2442" s="12"/>
      <c r="R2442" s="12"/>
      <c r="S2442" s="12"/>
      <c r="T2442" s="12"/>
    </row>
    <row r="2443">
      <c r="A2443" s="24">
        <v>43350.0</v>
      </c>
      <c r="B2443" s="34" t="s">
        <v>3609</v>
      </c>
      <c r="C2443" s="35" t="s">
        <v>3611</v>
      </c>
      <c r="D2443" s="36">
        <v>5.0</v>
      </c>
      <c r="E2443" s="34">
        <v>1.0</v>
      </c>
      <c r="F2443" s="36">
        <v>6.0</v>
      </c>
      <c r="G2443" s="11">
        <f t="shared" si="915"/>
        <v>-1</v>
      </c>
      <c r="H2443" s="11">
        <f t="shared" si="2"/>
        <v>241.015</v>
      </c>
      <c r="I2443" s="11">
        <v>5.8</v>
      </c>
      <c r="J2443" s="34">
        <v>1.89</v>
      </c>
      <c r="K2443" s="11">
        <f t="shared" si="916"/>
        <v>-1</v>
      </c>
      <c r="L2443" s="11">
        <f t="shared" si="4"/>
        <v>201.4211875</v>
      </c>
      <c r="M2443" s="12"/>
      <c r="N2443" s="32"/>
      <c r="O2443" s="12"/>
      <c r="P2443" s="12"/>
      <c r="Q2443" s="12"/>
      <c r="R2443" s="12"/>
      <c r="S2443" s="12"/>
      <c r="T2443" s="12"/>
    </row>
    <row r="2444">
      <c r="A2444" s="24">
        <v>43350.0</v>
      </c>
      <c r="B2444" s="34" t="s">
        <v>3612</v>
      </c>
      <c r="C2444" s="35" t="s">
        <v>3613</v>
      </c>
      <c r="D2444" s="36">
        <v>11.0</v>
      </c>
      <c r="E2444" s="34">
        <v>1.0</v>
      </c>
      <c r="F2444" s="36">
        <v>7.0</v>
      </c>
      <c r="G2444" s="11">
        <f t="shared" si="915"/>
        <v>-1</v>
      </c>
      <c r="H2444" s="11">
        <f t="shared" si="2"/>
        <v>240.015</v>
      </c>
      <c r="I2444" s="11">
        <v>5.0</v>
      </c>
      <c r="J2444" s="34">
        <v>1.77</v>
      </c>
      <c r="K2444" s="11">
        <f t="shared" si="916"/>
        <v>-1</v>
      </c>
      <c r="L2444" s="11">
        <f t="shared" si="4"/>
        <v>200.4211875</v>
      </c>
      <c r="M2444" s="12"/>
      <c r="N2444" s="32"/>
      <c r="O2444" s="12"/>
      <c r="P2444" s="12"/>
      <c r="Q2444" s="12"/>
      <c r="R2444" s="12"/>
      <c r="S2444" s="12"/>
      <c r="T2444" s="12"/>
    </row>
    <row r="2445">
      <c r="A2445" s="24">
        <v>43350.0</v>
      </c>
      <c r="B2445" s="34" t="s">
        <v>3614</v>
      </c>
      <c r="C2445" s="35" t="s">
        <v>3615</v>
      </c>
      <c r="D2445" s="36">
        <v>4.5</v>
      </c>
      <c r="E2445" s="34">
        <v>1.0</v>
      </c>
      <c r="F2445" s="36">
        <v>6.0</v>
      </c>
      <c r="G2445" s="11">
        <f t="shared" si="915"/>
        <v>-1</v>
      </c>
      <c r="H2445" s="11">
        <f t="shared" si="2"/>
        <v>239.015</v>
      </c>
      <c r="I2445" s="11">
        <v>7.0</v>
      </c>
      <c r="J2445" s="34">
        <v>2.21</v>
      </c>
      <c r="K2445" s="11">
        <f t="shared" si="916"/>
        <v>-1</v>
      </c>
      <c r="L2445" s="11">
        <f t="shared" si="4"/>
        <v>199.4211875</v>
      </c>
      <c r="M2445" s="12"/>
      <c r="N2445" s="32"/>
      <c r="O2445" s="12"/>
      <c r="P2445" s="12"/>
      <c r="Q2445" s="12"/>
      <c r="R2445" s="12"/>
      <c r="S2445" s="12"/>
      <c r="T2445" s="12"/>
    </row>
    <row r="2446">
      <c r="A2446" s="24">
        <v>43350.0</v>
      </c>
      <c r="B2446" s="34" t="s">
        <v>3614</v>
      </c>
      <c r="C2446" s="35" t="s">
        <v>3616</v>
      </c>
      <c r="D2446" s="36">
        <v>9.5</v>
      </c>
      <c r="E2446" s="34">
        <v>1.0</v>
      </c>
      <c r="F2446" s="36">
        <v>2.0</v>
      </c>
      <c r="G2446" s="11">
        <f>((E2446/2)*((D2446-1)/4))-(E2446/2)</f>
        <v>0.5625</v>
      </c>
      <c r="H2446" s="11">
        <f t="shared" si="2"/>
        <v>239.5775</v>
      </c>
      <c r="I2446" s="11">
        <v>6.23</v>
      </c>
      <c r="J2446" s="34">
        <v>2.51</v>
      </c>
      <c r="K2446" s="11">
        <f>((((E2446/2)*(J2446-1))*0.95)-(E2446/2))</f>
        <v>0.21725</v>
      </c>
      <c r="L2446" s="11">
        <f t="shared" si="4"/>
        <v>199.6384375</v>
      </c>
      <c r="M2446" s="12"/>
      <c r="N2446" s="32"/>
      <c r="O2446" s="12"/>
      <c r="P2446" s="12"/>
      <c r="Q2446" s="12"/>
      <c r="R2446" s="12"/>
      <c r="S2446" s="12"/>
      <c r="T2446" s="12"/>
    </row>
    <row r="2447">
      <c r="A2447" s="24">
        <v>43350.0</v>
      </c>
      <c r="B2447" s="34" t="s">
        <v>3614</v>
      </c>
      <c r="C2447" s="35" t="s">
        <v>3617</v>
      </c>
      <c r="D2447" s="36">
        <v>17.0</v>
      </c>
      <c r="E2447" s="34">
        <v>1.0</v>
      </c>
      <c r="F2447" s="36">
        <v>1.0</v>
      </c>
      <c r="G2447" s="11">
        <f t="shared" ref="G2447:G2448" si="917">((E2447/2)*(D2447-1))+((E2447/2)*((D2447-1)/4))</f>
        <v>10</v>
      </c>
      <c r="H2447" s="11">
        <f t="shared" si="2"/>
        <v>249.5775</v>
      </c>
      <c r="I2447" s="11">
        <v>16.6</v>
      </c>
      <c r="J2447" s="34">
        <v>4.6</v>
      </c>
      <c r="K2447" s="11">
        <f t="shared" ref="K2447:K2448" si="918">((((E2447/2)*(I2447-1))+((E2447/2)*(J2447-1)))*0.95)</f>
        <v>9.12</v>
      </c>
      <c r="L2447" s="11">
        <f t="shared" si="4"/>
        <v>208.7584375</v>
      </c>
      <c r="M2447" s="12"/>
      <c r="N2447" s="32"/>
      <c r="O2447" s="12"/>
      <c r="P2447" s="12"/>
      <c r="Q2447" s="12"/>
      <c r="R2447" s="12"/>
      <c r="S2447" s="12"/>
      <c r="T2447" s="12"/>
    </row>
    <row r="2448">
      <c r="A2448" s="24">
        <v>43350.0</v>
      </c>
      <c r="B2448" s="34" t="s">
        <v>3618</v>
      </c>
      <c r="C2448" s="35" t="s">
        <v>3619</v>
      </c>
      <c r="D2448" s="36">
        <v>5.5</v>
      </c>
      <c r="E2448" s="34">
        <v>1.0</v>
      </c>
      <c r="F2448" s="36">
        <v>1.0</v>
      </c>
      <c r="G2448" s="11">
        <f t="shared" si="917"/>
        <v>2.8125</v>
      </c>
      <c r="H2448" s="11">
        <f t="shared" si="2"/>
        <v>252.39</v>
      </c>
      <c r="I2448" s="11">
        <v>4.2</v>
      </c>
      <c r="J2448" s="34">
        <v>1.75</v>
      </c>
      <c r="K2448" s="11">
        <f t="shared" si="918"/>
        <v>1.87625</v>
      </c>
      <c r="L2448" s="11">
        <f t="shared" si="4"/>
        <v>210.6346875</v>
      </c>
      <c r="M2448" s="12"/>
      <c r="N2448" s="32"/>
      <c r="O2448" s="12"/>
      <c r="P2448" s="12"/>
      <c r="Q2448" s="12"/>
      <c r="R2448" s="12"/>
      <c r="S2448" s="12"/>
      <c r="T2448" s="12"/>
    </row>
    <row r="2449">
      <c r="A2449" s="24">
        <v>43350.0</v>
      </c>
      <c r="B2449" s="34" t="s">
        <v>3620</v>
      </c>
      <c r="C2449" s="35" t="s">
        <v>3621</v>
      </c>
      <c r="D2449" s="36">
        <v>5.0</v>
      </c>
      <c r="E2449" s="34">
        <v>1.0</v>
      </c>
      <c r="F2449" s="36">
        <v>3.0</v>
      </c>
      <c r="G2449" s="11">
        <f>((E2449/2)*((D2449-1)/4))-(E2449/2)</f>
        <v>0</v>
      </c>
      <c r="H2449" s="11">
        <f t="shared" si="2"/>
        <v>252.39</v>
      </c>
      <c r="I2449" s="11">
        <v>6.28</v>
      </c>
      <c r="J2449" s="34">
        <v>1.88</v>
      </c>
      <c r="K2449" s="11">
        <f>((((E2449/2)*(J2449-1))*0.95)-(E2449/2))</f>
        <v>-0.082</v>
      </c>
      <c r="L2449" s="11">
        <f t="shared" si="4"/>
        <v>210.5526875</v>
      </c>
      <c r="M2449" s="12"/>
      <c r="N2449" s="32"/>
      <c r="O2449" s="12"/>
      <c r="P2449" s="12"/>
      <c r="Q2449" s="12"/>
      <c r="R2449" s="12"/>
      <c r="S2449" s="12"/>
      <c r="T2449" s="12"/>
    </row>
    <row r="2450">
      <c r="A2450" s="24">
        <v>43350.0</v>
      </c>
      <c r="B2450" s="34" t="s">
        <v>3622</v>
      </c>
      <c r="C2450" s="35" t="s">
        <v>3623</v>
      </c>
      <c r="D2450" s="36">
        <v>4.33</v>
      </c>
      <c r="E2450" s="34">
        <v>1.0</v>
      </c>
      <c r="F2450" s="36">
        <v>4.0</v>
      </c>
      <c r="G2450" s="11">
        <f>-E2450</f>
        <v>-1</v>
      </c>
      <c r="H2450" s="11">
        <f t="shared" si="2"/>
        <v>251.39</v>
      </c>
      <c r="I2450" s="11">
        <v>4.33</v>
      </c>
      <c r="J2450" s="34">
        <v>1.62</v>
      </c>
      <c r="K2450" s="11">
        <f>-E2450</f>
        <v>-1</v>
      </c>
      <c r="L2450" s="11">
        <f t="shared" si="4"/>
        <v>209.5526875</v>
      </c>
      <c r="M2450" s="12"/>
      <c r="N2450" s="32"/>
      <c r="O2450" s="12"/>
      <c r="P2450" s="12"/>
      <c r="Q2450" s="12"/>
      <c r="R2450" s="12"/>
      <c r="S2450" s="12"/>
      <c r="T2450" s="12"/>
    </row>
    <row r="2451">
      <c r="A2451" s="24">
        <v>43351.0</v>
      </c>
      <c r="B2451" s="34" t="s">
        <v>3324</v>
      </c>
      <c r="C2451" s="35" t="s">
        <v>3624</v>
      </c>
      <c r="D2451" s="36">
        <v>4.33</v>
      </c>
      <c r="E2451" s="34">
        <v>1.0</v>
      </c>
      <c r="F2451" s="36">
        <v>1.0</v>
      </c>
      <c r="G2451" s="11">
        <f>E2451*(D2451-1)</f>
        <v>3.33</v>
      </c>
      <c r="H2451" s="11">
        <f t="shared" si="2"/>
        <v>254.72</v>
      </c>
      <c r="I2451" s="11">
        <v>3.99</v>
      </c>
      <c r="J2451" s="34">
        <v>1.98</v>
      </c>
      <c r="K2451" s="11">
        <f>E2451*(I2451-1)*0.95</f>
        <v>2.8405</v>
      </c>
      <c r="L2451" s="11">
        <f t="shared" si="4"/>
        <v>212.3931875</v>
      </c>
      <c r="M2451" s="12"/>
      <c r="N2451" s="32"/>
      <c r="O2451" s="12"/>
      <c r="P2451" s="12"/>
      <c r="Q2451" s="12"/>
      <c r="R2451" s="12"/>
      <c r="S2451" s="12"/>
      <c r="T2451" s="12"/>
    </row>
    <row r="2452">
      <c r="A2452" s="24">
        <v>43351.0</v>
      </c>
      <c r="B2452" s="34" t="s">
        <v>3324</v>
      </c>
      <c r="C2452" s="35" t="s">
        <v>3625</v>
      </c>
      <c r="D2452" s="36">
        <v>13.0</v>
      </c>
      <c r="E2452" s="34">
        <v>1.0</v>
      </c>
      <c r="F2452" s="36">
        <v>3.0</v>
      </c>
      <c r="G2452" s="11">
        <f>((E2452/2)*((D2452-1)/4))-(E2452/2)</f>
        <v>1</v>
      </c>
      <c r="H2452" s="11">
        <f t="shared" si="2"/>
        <v>255.72</v>
      </c>
      <c r="I2452" s="11">
        <v>10.5</v>
      </c>
      <c r="J2452" s="34">
        <v>3.0</v>
      </c>
      <c r="K2452" s="11">
        <f>((((E2452/2)*(J2452-1))*0.95)-(E2452/2))</f>
        <v>0.45</v>
      </c>
      <c r="L2452" s="11">
        <f t="shared" si="4"/>
        <v>212.8431875</v>
      </c>
      <c r="M2452" s="12"/>
      <c r="N2452" s="32"/>
      <c r="O2452" s="12"/>
      <c r="P2452" s="12"/>
      <c r="Q2452" s="12"/>
      <c r="R2452" s="12"/>
      <c r="S2452" s="12"/>
      <c r="T2452" s="12"/>
    </row>
    <row r="2453">
      <c r="A2453" s="24">
        <v>43351.0</v>
      </c>
      <c r="B2453" s="34" t="s">
        <v>3626</v>
      </c>
      <c r="C2453" s="35" t="s">
        <v>3627</v>
      </c>
      <c r="D2453" s="36">
        <v>4.33</v>
      </c>
      <c r="E2453" s="34">
        <v>1.0</v>
      </c>
      <c r="F2453" s="36">
        <v>1.0</v>
      </c>
      <c r="G2453" s="11">
        <f>E2453*(D2453-1)</f>
        <v>3.33</v>
      </c>
      <c r="H2453" s="11">
        <f t="shared" si="2"/>
        <v>259.05</v>
      </c>
      <c r="I2453" s="11">
        <v>3.24</v>
      </c>
      <c r="J2453" s="34">
        <v>1.57</v>
      </c>
      <c r="K2453" s="11">
        <f>E2453*(I2453-1)*0.95</f>
        <v>2.128</v>
      </c>
      <c r="L2453" s="11">
        <f t="shared" si="4"/>
        <v>214.9711875</v>
      </c>
      <c r="M2453" s="12"/>
      <c r="N2453" s="32"/>
      <c r="O2453" s="12"/>
      <c r="P2453" s="12"/>
      <c r="Q2453" s="12"/>
      <c r="R2453" s="12"/>
      <c r="S2453" s="12"/>
      <c r="T2453" s="12"/>
    </row>
    <row r="2454">
      <c r="A2454" s="24">
        <v>43351.0</v>
      </c>
      <c r="B2454" s="34" t="s">
        <v>3626</v>
      </c>
      <c r="C2454" s="35" t="s">
        <v>3628</v>
      </c>
      <c r="D2454" s="36">
        <v>5.5</v>
      </c>
      <c r="E2454" s="34">
        <v>1.0</v>
      </c>
      <c r="F2454" s="36">
        <v>5.0</v>
      </c>
      <c r="G2454" s="11">
        <f t="shared" ref="G2454:G2456" si="919">-E2454</f>
        <v>-1</v>
      </c>
      <c r="H2454" s="11">
        <f t="shared" si="2"/>
        <v>258.05</v>
      </c>
      <c r="I2454" s="11">
        <v>4.8</v>
      </c>
      <c r="J2454" s="34">
        <v>1.68</v>
      </c>
      <c r="K2454" s="11">
        <f t="shared" ref="K2454:K2456" si="920">-E2454</f>
        <v>-1</v>
      </c>
      <c r="L2454" s="11">
        <f t="shared" si="4"/>
        <v>213.9711875</v>
      </c>
      <c r="M2454" s="12"/>
      <c r="N2454" s="32"/>
      <c r="O2454" s="12"/>
      <c r="P2454" s="12"/>
      <c r="Q2454" s="12"/>
      <c r="R2454" s="12"/>
      <c r="S2454" s="12"/>
      <c r="T2454" s="12"/>
    </row>
    <row r="2455">
      <c r="A2455" s="24">
        <v>43351.0</v>
      </c>
      <c r="B2455" s="34" t="s">
        <v>3629</v>
      </c>
      <c r="C2455" s="35" t="s">
        <v>3630</v>
      </c>
      <c r="D2455" s="36">
        <v>11.0</v>
      </c>
      <c r="E2455" s="34">
        <v>1.0</v>
      </c>
      <c r="F2455" s="36">
        <v>8.0</v>
      </c>
      <c r="G2455" s="11">
        <f t="shared" si="919"/>
        <v>-1</v>
      </c>
      <c r="H2455" s="11">
        <f t="shared" si="2"/>
        <v>257.05</v>
      </c>
      <c r="I2455" s="11">
        <v>7.79</v>
      </c>
      <c r="J2455" s="34">
        <v>2.29</v>
      </c>
      <c r="K2455" s="11">
        <f t="shared" si="920"/>
        <v>-1</v>
      </c>
      <c r="L2455" s="11">
        <f t="shared" si="4"/>
        <v>212.9711875</v>
      </c>
      <c r="M2455" s="12"/>
      <c r="N2455" s="32"/>
      <c r="O2455" s="12"/>
      <c r="P2455" s="12"/>
      <c r="Q2455" s="12"/>
      <c r="R2455" s="12"/>
      <c r="S2455" s="12"/>
      <c r="T2455" s="12"/>
    </row>
    <row r="2456">
      <c r="A2456" s="24">
        <v>43351.0</v>
      </c>
      <c r="B2456" s="34" t="s">
        <v>3629</v>
      </c>
      <c r="C2456" s="35" t="s">
        <v>3631</v>
      </c>
      <c r="D2456" s="36">
        <v>12.0</v>
      </c>
      <c r="E2456" s="34">
        <v>1.0</v>
      </c>
      <c r="F2456" s="36">
        <v>9.0</v>
      </c>
      <c r="G2456" s="11">
        <f t="shared" si="919"/>
        <v>-1</v>
      </c>
      <c r="H2456" s="11">
        <f t="shared" si="2"/>
        <v>256.05</v>
      </c>
      <c r="I2456" s="11">
        <v>17.04</v>
      </c>
      <c r="J2456" s="34">
        <v>3.14</v>
      </c>
      <c r="K2456" s="11">
        <f t="shared" si="920"/>
        <v>-1</v>
      </c>
      <c r="L2456" s="11">
        <f t="shared" si="4"/>
        <v>211.9711875</v>
      </c>
      <c r="M2456" s="12"/>
      <c r="N2456" s="32"/>
      <c r="O2456" s="12"/>
      <c r="P2456" s="12"/>
      <c r="Q2456" s="12"/>
      <c r="R2456" s="12"/>
      <c r="S2456" s="12"/>
      <c r="T2456" s="12"/>
    </row>
    <row r="2457">
      <c r="A2457" s="24">
        <v>43351.0</v>
      </c>
      <c r="B2457" s="34" t="s">
        <v>3632</v>
      </c>
      <c r="C2457" s="35" t="s">
        <v>3633</v>
      </c>
      <c r="D2457" s="36">
        <v>5.0</v>
      </c>
      <c r="E2457" s="34">
        <v>1.0</v>
      </c>
      <c r="F2457" s="36">
        <v>3.0</v>
      </c>
      <c r="G2457" s="11">
        <f>((E2457/2)*((D2457-1)/4))-(E2457/2)</f>
        <v>0</v>
      </c>
      <c r="H2457" s="11">
        <f t="shared" si="2"/>
        <v>256.05</v>
      </c>
      <c r="I2457" s="11">
        <v>5.47</v>
      </c>
      <c r="J2457" s="34">
        <v>2.06</v>
      </c>
      <c r="K2457" s="11">
        <f>((((E2457/2)*(J2457-1))*0.95)-(E2457/2))</f>
        <v>0.0035</v>
      </c>
      <c r="L2457" s="11">
        <f t="shared" si="4"/>
        <v>211.9746875</v>
      </c>
      <c r="M2457" s="12"/>
      <c r="N2457" s="32"/>
      <c r="O2457" s="12"/>
      <c r="P2457" s="12"/>
      <c r="Q2457" s="12"/>
      <c r="R2457" s="12"/>
      <c r="S2457" s="12"/>
      <c r="T2457" s="12"/>
    </row>
    <row r="2458">
      <c r="A2458" s="24">
        <v>43351.0</v>
      </c>
      <c r="B2458" s="34" t="s">
        <v>3632</v>
      </c>
      <c r="C2458" s="35" t="s">
        <v>3634</v>
      </c>
      <c r="D2458" s="36">
        <v>5.5</v>
      </c>
      <c r="E2458" s="34">
        <v>1.0</v>
      </c>
      <c r="F2458" s="36">
        <v>8.0</v>
      </c>
      <c r="G2458" s="11">
        <f t="shared" ref="G2458:G2462" si="921">-E2458</f>
        <v>-1</v>
      </c>
      <c r="H2458" s="11">
        <f t="shared" si="2"/>
        <v>255.05</v>
      </c>
      <c r="I2458" s="11">
        <v>4.05</v>
      </c>
      <c r="J2458" s="34">
        <v>1.73</v>
      </c>
      <c r="K2458" s="11">
        <f t="shared" ref="K2458:K2462" si="922">-E2458</f>
        <v>-1</v>
      </c>
      <c r="L2458" s="11">
        <f t="shared" si="4"/>
        <v>210.9746875</v>
      </c>
      <c r="M2458" s="12"/>
      <c r="N2458" s="32"/>
      <c r="O2458" s="12"/>
      <c r="P2458" s="12"/>
      <c r="Q2458" s="12"/>
      <c r="R2458" s="12"/>
      <c r="S2458" s="12"/>
      <c r="T2458" s="12"/>
    </row>
    <row r="2459">
      <c r="A2459" s="24">
        <v>43351.0</v>
      </c>
      <c r="B2459" s="34" t="s">
        <v>3635</v>
      </c>
      <c r="C2459" s="35" t="s">
        <v>3636</v>
      </c>
      <c r="D2459" s="36">
        <v>4.5</v>
      </c>
      <c r="E2459" s="34">
        <v>1.0</v>
      </c>
      <c r="F2459" s="36">
        <v>2.0</v>
      </c>
      <c r="G2459" s="11">
        <f t="shared" si="921"/>
        <v>-1</v>
      </c>
      <c r="H2459" s="11">
        <f t="shared" si="2"/>
        <v>254.05</v>
      </c>
      <c r="I2459" s="11">
        <v>5.7</v>
      </c>
      <c r="J2459" s="34">
        <v>1.83</v>
      </c>
      <c r="K2459" s="11">
        <f t="shared" si="922"/>
        <v>-1</v>
      </c>
      <c r="L2459" s="11">
        <f t="shared" si="4"/>
        <v>209.9746875</v>
      </c>
      <c r="M2459" s="12"/>
      <c r="N2459" s="32"/>
      <c r="O2459" s="12"/>
      <c r="P2459" s="12"/>
      <c r="Q2459" s="12"/>
      <c r="R2459" s="12"/>
      <c r="S2459" s="12"/>
      <c r="T2459" s="12"/>
    </row>
    <row r="2460">
      <c r="A2460" s="24">
        <v>43351.0</v>
      </c>
      <c r="B2460" s="34" t="s">
        <v>3637</v>
      </c>
      <c r="C2460" s="35" t="s">
        <v>3638</v>
      </c>
      <c r="D2460" s="36">
        <v>13.0</v>
      </c>
      <c r="E2460" s="34">
        <v>1.0</v>
      </c>
      <c r="F2460" s="36">
        <v>6.0</v>
      </c>
      <c r="G2460" s="11">
        <f t="shared" si="921"/>
        <v>-1</v>
      </c>
      <c r="H2460" s="11">
        <f t="shared" si="2"/>
        <v>253.05</v>
      </c>
      <c r="I2460" s="11">
        <v>13.5</v>
      </c>
      <c r="J2460" s="34">
        <v>4.0</v>
      </c>
      <c r="K2460" s="11">
        <f t="shared" si="922"/>
        <v>-1</v>
      </c>
      <c r="L2460" s="11">
        <f t="shared" si="4"/>
        <v>208.9746875</v>
      </c>
      <c r="M2460" s="12"/>
      <c r="N2460" s="32"/>
      <c r="O2460" s="12"/>
      <c r="P2460" s="12"/>
      <c r="Q2460" s="12"/>
      <c r="R2460" s="12"/>
      <c r="S2460" s="12"/>
      <c r="T2460" s="12"/>
    </row>
    <row r="2461">
      <c r="A2461" s="24">
        <v>43351.0</v>
      </c>
      <c r="B2461" s="34" t="s">
        <v>3639</v>
      </c>
      <c r="C2461" s="35" t="s">
        <v>3640</v>
      </c>
      <c r="D2461" s="36">
        <v>13.0</v>
      </c>
      <c r="E2461" s="34">
        <v>1.0</v>
      </c>
      <c r="F2461" s="36">
        <v>7.0</v>
      </c>
      <c r="G2461" s="11">
        <f t="shared" si="921"/>
        <v>-1</v>
      </c>
      <c r="H2461" s="11">
        <f t="shared" si="2"/>
        <v>252.05</v>
      </c>
      <c r="I2461" s="11">
        <v>23.0</v>
      </c>
      <c r="J2461" s="34">
        <v>4.94</v>
      </c>
      <c r="K2461" s="11">
        <f t="shared" si="922"/>
        <v>-1</v>
      </c>
      <c r="L2461" s="11">
        <f t="shared" si="4"/>
        <v>207.9746875</v>
      </c>
      <c r="M2461" s="12"/>
      <c r="N2461" s="32"/>
      <c r="O2461" s="12"/>
      <c r="P2461" s="12"/>
      <c r="Q2461" s="12"/>
      <c r="R2461" s="12"/>
      <c r="S2461" s="12"/>
      <c r="T2461" s="12"/>
    </row>
    <row r="2462">
      <c r="A2462" s="24">
        <v>43351.0</v>
      </c>
      <c r="B2462" s="34" t="s">
        <v>3639</v>
      </c>
      <c r="C2462" s="35" t="s">
        <v>3641</v>
      </c>
      <c r="D2462" s="36">
        <v>23.0</v>
      </c>
      <c r="E2462" s="34">
        <v>1.0</v>
      </c>
      <c r="F2462" s="36">
        <v>4.0</v>
      </c>
      <c r="G2462" s="11">
        <f t="shared" si="921"/>
        <v>-1</v>
      </c>
      <c r="H2462" s="11">
        <f t="shared" si="2"/>
        <v>251.05</v>
      </c>
      <c r="I2462" s="11">
        <v>25.0</v>
      </c>
      <c r="J2462" s="34">
        <v>5.49</v>
      </c>
      <c r="K2462" s="11">
        <f t="shared" si="922"/>
        <v>-1</v>
      </c>
      <c r="L2462" s="11">
        <f t="shared" si="4"/>
        <v>206.9746875</v>
      </c>
      <c r="M2462" s="12"/>
      <c r="N2462" s="32"/>
      <c r="O2462" s="12"/>
      <c r="P2462" s="12"/>
      <c r="Q2462" s="12"/>
      <c r="R2462" s="12"/>
      <c r="S2462" s="12"/>
      <c r="T2462" s="12"/>
    </row>
    <row r="2463">
      <c r="A2463" s="24">
        <v>43351.0</v>
      </c>
      <c r="B2463" s="34" t="s">
        <v>3642</v>
      </c>
      <c r="C2463" s="35" t="s">
        <v>3643</v>
      </c>
      <c r="D2463" s="36">
        <v>9.0</v>
      </c>
      <c r="E2463" s="34">
        <v>1.0</v>
      </c>
      <c r="F2463" s="36">
        <v>3.0</v>
      </c>
      <c r="G2463" s="11">
        <f>((E2463/2)*((D2463-1)/4))-(E2463/2)</f>
        <v>0.5</v>
      </c>
      <c r="H2463" s="11">
        <f t="shared" si="2"/>
        <v>251.55</v>
      </c>
      <c r="I2463" s="11">
        <v>5.2</v>
      </c>
      <c r="J2463" s="34">
        <v>1.78</v>
      </c>
      <c r="K2463" s="11">
        <f>((((E2463/2)*(J2463-1))*0.95)-(E2463/2))</f>
        <v>-0.1295</v>
      </c>
      <c r="L2463" s="11">
        <f t="shared" si="4"/>
        <v>206.8451875</v>
      </c>
      <c r="M2463" s="12"/>
      <c r="N2463" s="32"/>
      <c r="O2463" s="12"/>
      <c r="P2463" s="12"/>
      <c r="Q2463" s="12"/>
      <c r="R2463" s="12"/>
      <c r="S2463" s="12"/>
      <c r="T2463" s="12"/>
    </row>
    <row r="2464">
      <c r="A2464" s="24">
        <v>43351.0</v>
      </c>
      <c r="B2464" s="34" t="s">
        <v>3644</v>
      </c>
      <c r="C2464" s="35" t="s">
        <v>3645</v>
      </c>
      <c r="D2464" s="36">
        <v>2.5</v>
      </c>
      <c r="E2464" s="34">
        <v>1.0</v>
      </c>
      <c r="F2464" s="36">
        <v>5.0</v>
      </c>
      <c r="G2464" s="11">
        <f t="shared" ref="G2464:G2465" si="923">-E2464</f>
        <v>-1</v>
      </c>
      <c r="H2464" s="11">
        <f t="shared" si="2"/>
        <v>250.55</v>
      </c>
      <c r="I2464" s="11">
        <v>2.12</v>
      </c>
      <c r="J2464" s="34">
        <v>1.45</v>
      </c>
      <c r="K2464" s="11">
        <f t="shared" ref="K2464:K2465" si="924">-E2464</f>
        <v>-1</v>
      </c>
      <c r="L2464" s="11">
        <f t="shared" si="4"/>
        <v>205.8451875</v>
      </c>
      <c r="M2464" s="12"/>
      <c r="N2464" s="32"/>
      <c r="O2464" s="12"/>
      <c r="P2464" s="12"/>
      <c r="Q2464" s="12"/>
      <c r="R2464" s="12"/>
      <c r="S2464" s="12"/>
      <c r="T2464" s="12"/>
    </row>
    <row r="2465">
      <c r="A2465" s="24">
        <v>43353.0</v>
      </c>
      <c r="B2465" s="34" t="s">
        <v>3646</v>
      </c>
      <c r="C2465" s="35" t="s">
        <v>3647</v>
      </c>
      <c r="D2465" s="36">
        <v>6.0</v>
      </c>
      <c r="E2465" s="34">
        <v>1.0</v>
      </c>
      <c r="F2465" s="36" t="s">
        <v>42</v>
      </c>
      <c r="G2465" s="11">
        <f t="shared" si="923"/>
        <v>-1</v>
      </c>
      <c r="H2465" s="11">
        <f t="shared" si="2"/>
        <v>249.55</v>
      </c>
      <c r="I2465" s="11">
        <v>4.91</v>
      </c>
      <c r="J2465" s="34">
        <v>2.3</v>
      </c>
      <c r="K2465" s="11">
        <f t="shared" si="924"/>
        <v>-1</v>
      </c>
      <c r="L2465" s="11">
        <f t="shared" si="4"/>
        <v>204.8451875</v>
      </c>
      <c r="M2465" s="12"/>
      <c r="N2465" s="32"/>
      <c r="O2465" s="12"/>
      <c r="P2465" s="12"/>
      <c r="Q2465" s="12"/>
      <c r="R2465" s="12"/>
      <c r="S2465" s="12"/>
      <c r="T2465" s="12"/>
    </row>
    <row r="2466">
      <c r="A2466" s="24">
        <v>43353.0</v>
      </c>
      <c r="B2466" s="34" t="s">
        <v>3648</v>
      </c>
      <c r="C2466" s="35" t="s">
        <v>3649</v>
      </c>
      <c r="D2466" s="36">
        <v>4.5</v>
      </c>
      <c r="E2466" s="34">
        <v>1.0</v>
      </c>
      <c r="F2466" s="36">
        <v>1.0</v>
      </c>
      <c r="G2466" s="11">
        <f>E2466*(D2466-1)</f>
        <v>3.5</v>
      </c>
      <c r="H2466" s="11">
        <f t="shared" si="2"/>
        <v>253.05</v>
      </c>
      <c r="I2466" s="11">
        <v>4.59</v>
      </c>
      <c r="J2466" s="34">
        <v>2.22</v>
      </c>
      <c r="K2466" s="11">
        <f>E2466*(I2466-1)*0.95</f>
        <v>3.4105</v>
      </c>
      <c r="L2466" s="11">
        <f t="shared" si="4"/>
        <v>208.2556875</v>
      </c>
      <c r="M2466" s="12"/>
      <c r="N2466" s="32"/>
      <c r="O2466" s="12"/>
      <c r="P2466" s="12"/>
      <c r="Q2466" s="12"/>
      <c r="R2466" s="12"/>
      <c r="S2466" s="12"/>
      <c r="T2466" s="12"/>
    </row>
    <row r="2467">
      <c r="A2467" s="24">
        <v>43353.0</v>
      </c>
      <c r="B2467" s="34" t="s">
        <v>3648</v>
      </c>
      <c r="C2467" s="35" t="s">
        <v>3650</v>
      </c>
      <c r="D2467" s="36">
        <v>5.0</v>
      </c>
      <c r="E2467" s="34">
        <v>1.0</v>
      </c>
      <c r="F2467" s="36">
        <v>4.0</v>
      </c>
      <c r="G2467" s="11">
        <f>-E2467</f>
        <v>-1</v>
      </c>
      <c r="H2467" s="11">
        <f t="shared" si="2"/>
        <v>252.05</v>
      </c>
      <c r="I2467" s="11">
        <v>5.97</v>
      </c>
      <c r="J2467" s="34">
        <v>2.83</v>
      </c>
      <c r="K2467" s="11">
        <f>-E2467</f>
        <v>-1</v>
      </c>
      <c r="L2467" s="11">
        <f t="shared" si="4"/>
        <v>207.2556875</v>
      </c>
      <c r="M2467" s="12"/>
      <c r="N2467" s="32"/>
      <c r="O2467" s="12"/>
      <c r="P2467" s="12"/>
      <c r="Q2467" s="12"/>
      <c r="R2467" s="12"/>
      <c r="S2467" s="12"/>
      <c r="T2467" s="12"/>
    </row>
    <row r="2468">
      <c r="A2468" s="24">
        <v>43353.0</v>
      </c>
      <c r="B2468" s="34" t="s">
        <v>3651</v>
      </c>
      <c r="C2468" s="35" t="s">
        <v>3652</v>
      </c>
      <c r="D2468" s="36">
        <v>8.0</v>
      </c>
      <c r="E2468" s="34">
        <v>1.0</v>
      </c>
      <c r="F2468" s="36">
        <v>2.0</v>
      </c>
      <c r="G2468" s="11">
        <f>((E2468/2)*((D2468-1)/4))-(E2468/2)</f>
        <v>0.375</v>
      </c>
      <c r="H2468" s="11">
        <f t="shared" si="2"/>
        <v>252.425</v>
      </c>
      <c r="I2468" s="11">
        <v>13.5</v>
      </c>
      <c r="J2468" s="34">
        <v>3.83</v>
      </c>
      <c r="K2468" s="11">
        <f>((((E2468/2)*(J2468-1))*0.95)-(E2468/2))</f>
        <v>0.84425</v>
      </c>
      <c r="L2468" s="11">
        <f t="shared" si="4"/>
        <v>208.0999375</v>
      </c>
      <c r="M2468" s="12"/>
      <c r="N2468" s="32"/>
      <c r="O2468" s="12"/>
      <c r="P2468" s="12"/>
      <c r="Q2468" s="12"/>
      <c r="R2468" s="12"/>
      <c r="S2468" s="12"/>
      <c r="T2468" s="12"/>
    </row>
    <row r="2469">
      <c r="A2469" s="24">
        <v>43353.0</v>
      </c>
      <c r="B2469" s="34" t="s">
        <v>3653</v>
      </c>
      <c r="C2469" s="35" t="s">
        <v>3654</v>
      </c>
      <c r="D2469" s="36">
        <v>9.0</v>
      </c>
      <c r="E2469" s="34">
        <v>1.0</v>
      </c>
      <c r="F2469" s="36">
        <v>7.0</v>
      </c>
      <c r="G2469" s="11">
        <f>-E2469</f>
        <v>-1</v>
      </c>
      <c r="H2469" s="11">
        <f t="shared" si="2"/>
        <v>251.425</v>
      </c>
      <c r="I2469" s="11">
        <v>16.55</v>
      </c>
      <c r="J2469" s="34">
        <v>5.86</v>
      </c>
      <c r="K2469" s="11">
        <f>-E2469</f>
        <v>-1</v>
      </c>
      <c r="L2469" s="11">
        <f t="shared" si="4"/>
        <v>207.0999375</v>
      </c>
      <c r="M2469" s="12"/>
      <c r="N2469" s="32"/>
      <c r="O2469" s="12"/>
      <c r="P2469" s="12"/>
      <c r="Q2469" s="12"/>
      <c r="R2469" s="12"/>
      <c r="S2469" s="12"/>
      <c r="T2469" s="12"/>
    </row>
    <row r="2470">
      <c r="A2470" s="24">
        <v>43353.0</v>
      </c>
      <c r="B2470" s="34" t="s">
        <v>3655</v>
      </c>
      <c r="C2470" s="35" t="s">
        <v>3656</v>
      </c>
      <c r="D2470" s="36">
        <v>3.75</v>
      </c>
      <c r="E2470" s="34">
        <v>1.0</v>
      </c>
      <c r="F2470" s="36">
        <v>1.0</v>
      </c>
      <c r="G2470" s="11">
        <f>E2470*(D2470-1)</f>
        <v>2.75</v>
      </c>
      <c r="H2470" s="11">
        <f t="shared" si="2"/>
        <v>254.175</v>
      </c>
      <c r="I2470" s="11">
        <v>3.2</v>
      </c>
      <c r="J2470" s="34">
        <v>1.4</v>
      </c>
      <c r="K2470" s="11">
        <f>E2470*(I2470-1)*0.95</f>
        <v>2.09</v>
      </c>
      <c r="L2470" s="11">
        <f t="shared" si="4"/>
        <v>209.1899375</v>
      </c>
      <c r="M2470" s="12"/>
      <c r="N2470" s="32"/>
      <c r="O2470" s="12"/>
      <c r="P2470" s="12"/>
      <c r="Q2470" s="12"/>
      <c r="R2470" s="12"/>
      <c r="S2470" s="12"/>
      <c r="T2470" s="12"/>
    </row>
    <row r="2471">
      <c r="A2471" s="24">
        <v>43353.0</v>
      </c>
      <c r="B2471" s="34" t="s">
        <v>3655</v>
      </c>
      <c r="C2471" s="35" t="s">
        <v>3657</v>
      </c>
      <c r="D2471" s="36">
        <v>4.33</v>
      </c>
      <c r="E2471" s="34">
        <v>1.0</v>
      </c>
      <c r="F2471" s="36">
        <v>3.0</v>
      </c>
      <c r="G2471" s="11">
        <f>-E2471</f>
        <v>-1</v>
      </c>
      <c r="H2471" s="11">
        <f t="shared" si="2"/>
        <v>253.175</v>
      </c>
      <c r="I2471" s="11">
        <v>3.4</v>
      </c>
      <c r="J2471" s="34">
        <v>1.51</v>
      </c>
      <c r="K2471" s="11">
        <f>-E2471</f>
        <v>-1</v>
      </c>
      <c r="L2471" s="11">
        <f t="shared" si="4"/>
        <v>208.1899375</v>
      </c>
      <c r="M2471" s="12"/>
      <c r="N2471" s="32"/>
      <c r="O2471" s="12"/>
      <c r="P2471" s="12"/>
      <c r="Q2471" s="12"/>
      <c r="R2471" s="12"/>
      <c r="S2471" s="12"/>
      <c r="T2471" s="12"/>
    </row>
    <row r="2472">
      <c r="A2472" s="24">
        <v>43353.0</v>
      </c>
      <c r="B2472" s="34" t="s">
        <v>3658</v>
      </c>
      <c r="C2472" s="35" t="s">
        <v>3659</v>
      </c>
      <c r="D2472" s="36">
        <v>13.0</v>
      </c>
      <c r="E2472" s="34">
        <v>1.0</v>
      </c>
      <c r="F2472" s="36">
        <v>3.0</v>
      </c>
      <c r="G2472" s="11">
        <f>((E2472/2)*((D2472-1)/4))-(E2472/2)</f>
        <v>1</v>
      </c>
      <c r="H2472" s="11">
        <f t="shared" si="2"/>
        <v>254.175</v>
      </c>
      <c r="I2472" s="11">
        <v>10.67</v>
      </c>
      <c r="J2472" s="34">
        <v>3.21</v>
      </c>
      <c r="K2472" s="11">
        <f>((((E2472/2)*(J2472-1))*0.95)-(E2472/2))</f>
        <v>0.54975</v>
      </c>
      <c r="L2472" s="11">
        <f t="shared" si="4"/>
        <v>208.7396875</v>
      </c>
      <c r="M2472" s="12"/>
      <c r="N2472" s="32"/>
      <c r="O2472" s="12"/>
      <c r="P2472" s="12"/>
      <c r="Q2472" s="12"/>
      <c r="R2472" s="12"/>
      <c r="S2472" s="12"/>
      <c r="T2472" s="12"/>
    </row>
    <row r="2473">
      <c r="A2473" s="24">
        <v>43353.0</v>
      </c>
      <c r="B2473" s="34" t="s">
        <v>3660</v>
      </c>
      <c r="C2473" s="35" t="s">
        <v>3661</v>
      </c>
      <c r="D2473" s="36">
        <v>8.5</v>
      </c>
      <c r="E2473" s="34">
        <v>1.0</v>
      </c>
      <c r="F2473" s="36">
        <v>5.0</v>
      </c>
      <c r="G2473" s="11">
        <f t="shared" ref="G2473:G2480" si="925">-E2473</f>
        <v>-1</v>
      </c>
      <c r="H2473" s="11">
        <f t="shared" si="2"/>
        <v>253.175</v>
      </c>
      <c r="I2473" s="11">
        <v>9.0</v>
      </c>
      <c r="J2473" s="34">
        <v>4.4</v>
      </c>
      <c r="K2473" s="11">
        <f t="shared" ref="K2473:K2480" si="926">-E2473</f>
        <v>-1</v>
      </c>
      <c r="L2473" s="11">
        <f t="shared" si="4"/>
        <v>207.7396875</v>
      </c>
      <c r="M2473" s="12"/>
      <c r="N2473" s="32"/>
      <c r="O2473" s="12"/>
      <c r="P2473" s="12"/>
      <c r="Q2473" s="12"/>
      <c r="R2473" s="12"/>
      <c r="S2473" s="12"/>
      <c r="T2473" s="12"/>
    </row>
    <row r="2474">
      <c r="A2474" s="24">
        <v>43353.0</v>
      </c>
      <c r="B2474" s="34" t="s">
        <v>3662</v>
      </c>
      <c r="C2474" s="35" t="s">
        <v>3663</v>
      </c>
      <c r="D2474" s="36">
        <v>4.5</v>
      </c>
      <c r="E2474" s="34">
        <v>1.0</v>
      </c>
      <c r="F2474" s="36">
        <v>4.0</v>
      </c>
      <c r="G2474" s="11">
        <f t="shared" si="925"/>
        <v>-1</v>
      </c>
      <c r="H2474" s="11">
        <f t="shared" si="2"/>
        <v>252.175</v>
      </c>
      <c r="I2474" s="11">
        <v>3.77</v>
      </c>
      <c r="J2474" s="34">
        <v>1.54</v>
      </c>
      <c r="K2474" s="11">
        <f t="shared" si="926"/>
        <v>-1</v>
      </c>
      <c r="L2474" s="11">
        <f t="shared" si="4"/>
        <v>206.7396875</v>
      </c>
      <c r="M2474" s="12"/>
      <c r="N2474" s="32"/>
      <c r="O2474" s="12"/>
      <c r="P2474" s="12"/>
      <c r="Q2474" s="12"/>
      <c r="R2474" s="12"/>
      <c r="S2474" s="12"/>
      <c r="T2474" s="12"/>
    </row>
    <row r="2475">
      <c r="A2475" s="24">
        <v>43354.0</v>
      </c>
      <c r="B2475" s="34" t="s">
        <v>3664</v>
      </c>
      <c r="C2475" s="35" t="s">
        <v>3665</v>
      </c>
      <c r="D2475" s="36">
        <v>11.0</v>
      </c>
      <c r="E2475" s="34">
        <v>1.0</v>
      </c>
      <c r="F2475" s="36">
        <v>6.0</v>
      </c>
      <c r="G2475" s="11">
        <f t="shared" si="925"/>
        <v>-1</v>
      </c>
      <c r="H2475" s="11">
        <f t="shared" si="2"/>
        <v>251.175</v>
      </c>
      <c r="I2475" s="11">
        <v>13.72</v>
      </c>
      <c r="J2475" s="34">
        <v>4.11</v>
      </c>
      <c r="K2475" s="11">
        <f t="shared" si="926"/>
        <v>-1</v>
      </c>
      <c r="L2475" s="11">
        <f t="shared" si="4"/>
        <v>205.7396875</v>
      </c>
      <c r="M2475" s="12"/>
      <c r="N2475" s="32"/>
      <c r="O2475" s="12"/>
      <c r="P2475" s="12"/>
      <c r="Q2475" s="12"/>
      <c r="R2475" s="12"/>
      <c r="S2475" s="12"/>
      <c r="T2475" s="12"/>
    </row>
    <row r="2476">
      <c r="A2476" s="24">
        <v>43354.0</v>
      </c>
      <c r="B2476" s="34" t="s">
        <v>3664</v>
      </c>
      <c r="C2476" s="35" t="s">
        <v>3666</v>
      </c>
      <c r="D2476" s="36">
        <v>13.0</v>
      </c>
      <c r="E2476" s="34">
        <v>1.0</v>
      </c>
      <c r="F2476" s="36">
        <v>9.0</v>
      </c>
      <c r="G2476" s="11">
        <f t="shared" si="925"/>
        <v>-1</v>
      </c>
      <c r="H2476" s="11">
        <f t="shared" si="2"/>
        <v>250.175</v>
      </c>
      <c r="I2476" s="11">
        <v>7.11</v>
      </c>
      <c r="J2476" s="34">
        <v>3.12</v>
      </c>
      <c r="K2476" s="11">
        <f t="shared" si="926"/>
        <v>-1</v>
      </c>
      <c r="L2476" s="11">
        <f t="shared" si="4"/>
        <v>204.7396875</v>
      </c>
      <c r="M2476" s="12"/>
      <c r="N2476" s="32"/>
      <c r="O2476" s="12"/>
      <c r="P2476" s="12"/>
      <c r="Q2476" s="12"/>
      <c r="R2476" s="12"/>
      <c r="S2476" s="12"/>
      <c r="T2476" s="12"/>
    </row>
    <row r="2477">
      <c r="A2477" s="24">
        <v>43354.0</v>
      </c>
      <c r="B2477" s="34" t="s">
        <v>3667</v>
      </c>
      <c r="C2477" s="35" t="s">
        <v>3668</v>
      </c>
      <c r="D2477" s="36">
        <v>8.5</v>
      </c>
      <c r="E2477" s="34">
        <v>1.0</v>
      </c>
      <c r="F2477" s="36">
        <v>4.0</v>
      </c>
      <c r="G2477" s="11">
        <f t="shared" si="925"/>
        <v>-1</v>
      </c>
      <c r="H2477" s="11">
        <f t="shared" si="2"/>
        <v>249.175</v>
      </c>
      <c r="I2477" s="11">
        <v>6.84</v>
      </c>
      <c r="J2477" s="34">
        <v>2.08</v>
      </c>
      <c r="K2477" s="11">
        <f t="shared" si="926"/>
        <v>-1</v>
      </c>
      <c r="L2477" s="11">
        <f t="shared" si="4"/>
        <v>203.7396875</v>
      </c>
      <c r="M2477" s="12"/>
      <c r="N2477" s="32"/>
      <c r="O2477" s="12"/>
      <c r="P2477" s="12"/>
      <c r="Q2477" s="12"/>
      <c r="R2477" s="12"/>
      <c r="S2477" s="12"/>
      <c r="T2477" s="12"/>
    </row>
    <row r="2478">
      <c r="A2478" s="24">
        <v>43354.0</v>
      </c>
      <c r="B2478" s="34" t="s">
        <v>3669</v>
      </c>
      <c r="C2478" s="35" t="s">
        <v>3670</v>
      </c>
      <c r="D2478" s="36">
        <v>7.0</v>
      </c>
      <c r="E2478" s="34">
        <v>1.0</v>
      </c>
      <c r="F2478" s="36">
        <v>6.0</v>
      </c>
      <c r="G2478" s="11">
        <f t="shared" si="925"/>
        <v>-1</v>
      </c>
      <c r="H2478" s="11">
        <f t="shared" si="2"/>
        <v>248.175</v>
      </c>
      <c r="I2478" s="11">
        <v>7.4</v>
      </c>
      <c r="J2478" s="34">
        <v>2.54</v>
      </c>
      <c r="K2478" s="11">
        <f t="shared" si="926"/>
        <v>-1</v>
      </c>
      <c r="L2478" s="11">
        <f t="shared" si="4"/>
        <v>202.7396875</v>
      </c>
      <c r="M2478" s="12"/>
      <c r="N2478" s="32"/>
      <c r="O2478" s="12"/>
      <c r="P2478" s="12"/>
      <c r="Q2478" s="12"/>
      <c r="R2478" s="12"/>
      <c r="S2478" s="12"/>
      <c r="T2478" s="12"/>
    </row>
    <row r="2479">
      <c r="A2479" s="24">
        <v>43354.0</v>
      </c>
      <c r="B2479" s="34" t="s">
        <v>3671</v>
      </c>
      <c r="C2479" s="35" t="s">
        <v>3672</v>
      </c>
      <c r="D2479" s="36">
        <v>26.0</v>
      </c>
      <c r="E2479" s="34">
        <v>1.0</v>
      </c>
      <c r="F2479" s="36">
        <v>3.0</v>
      </c>
      <c r="G2479" s="11">
        <f t="shared" si="925"/>
        <v>-1</v>
      </c>
      <c r="H2479" s="11">
        <f t="shared" si="2"/>
        <v>247.175</v>
      </c>
      <c r="I2479" s="11">
        <v>30.5</v>
      </c>
      <c r="J2479" s="34">
        <v>8.05</v>
      </c>
      <c r="K2479" s="11">
        <f t="shared" si="926"/>
        <v>-1</v>
      </c>
      <c r="L2479" s="11">
        <f t="shared" si="4"/>
        <v>201.7396875</v>
      </c>
      <c r="M2479" s="12"/>
      <c r="N2479" s="32"/>
      <c r="O2479" s="12"/>
      <c r="P2479" s="12"/>
      <c r="Q2479" s="12"/>
      <c r="R2479" s="12"/>
      <c r="S2479" s="12"/>
      <c r="T2479" s="12"/>
    </row>
    <row r="2480">
      <c r="A2480" s="24">
        <v>43354.0</v>
      </c>
      <c r="B2480" s="34" t="s">
        <v>3336</v>
      </c>
      <c r="C2480" s="35" t="s">
        <v>3673</v>
      </c>
      <c r="D2480" s="36">
        <v>4.5</v>
      </c>
      <c r="E2480" s="34">
        <v>1.0</v>
      </c>
      <c r="F2480" s="36">
        <v>5.0</v>
      </c>
      <c r="G2480" s="11">
        <f t="shared" si="925"/>
        <v>-1</v>
      </c>
      <c r="H2480" s="11">
        <f t="shared" si="2"/>
        <v>246.175</v>
      </c>
      <c r="I2480" s="11">
        <v>5.1</v>
      </c>
      <c r="J2480" s="34">
        <v>1.89</v>
      </c>
      <c r="K2480" s="11">
        <f t="shared" si="926"/>
        <v>-1</v>
      </c>
      <c r="L2480" s="11">
        <f t="shared" si="4"/>
        <v>200.7396875</v>
      </c>
      <c r="M2480" s="12"/>
      <c r="N2480" s="32"/>
      <c r="O2480" s="12"/>
      <c r="P2480" s="12"/>
      <c r="Q2480" s="12"/>
      <c r="R2480" s="12"/>
      <c r="S2480" s="12"/>
      <c r="T2480" s="12"/>
    </row>
    <row r="2481">
      <c r="A2481" s="24">
        <v>43354.0</v>
      </c>
      <c r="B2481" s="34" t="s">
        <v>3336</v>
      </c>
      <c r="C2481" s="35" t="s">
        <v>3674</v>
      </c>
      <c r="D2481" s="36">
        <v>9.0</v>
      </c>
      <c r="E2481" s="34">
        <v>1.0</v>
      </c>
      <c r="F2481" s="36">
        <v>3.0</v>
      </c>
      <c r="G2481" s="11">
        <f>((E2481/2)*((D2481-1)/4))-(E2481/2)</f>
        <v>0.5</v>
      </c>
      <c r="H2481" s="11">
        <f t="shared" si="2"/>
        <v>246.675</v>
      </c>
      <c r="I2481" s="11">
        <v>10.9</v>
      </c>
      <c r="J2481" s="34">
        <v>2.78</v>
      </c>
      <c r="K2481" s="11">
        <f>((((E2481/2)*(J2481-1))*0.95)-(E2481/2))</f>
        <v>0.3455</v>
      </c>
      <c r="L2481" s="11">
        <f t="shared" si="4"/>
        <v>201.0851875</v>
      </c>
      <c r="M2481" s="12"/>
      <c r="N2481" s="32"/>
      <c r="O2481" s="12"/>
      <c r="P2481" s="12"/>
      <c r="Q2481" s="12"/>
      <c r="R2481" s="12"/>
      <c r="S2481" s="12"/>
      <c r="T2481" s="12"/>
    </row>
    <row r="2482">
      <c r="A2482" s="24">
        <v>43354.0</v>
      </c>
      <c r="B2482" s="34" t="s">
        <v>3675</v>
      </c>
      <c r="C2482" s="35" t="s">
        <v>3676</v>
      </c>
      <c r="D2482" s="36">
        <v>9.0</v>
      </c>
      <c r="E2482" s="34">
        <v>1.0</v>
      </c>
      <c r="F2482" s="36">
        <v>7.0</v>
      </c>
      <c r="G2482" s="11">
        <f t="shared" ref="G2482:G2483" si="927">-E2482</f>
        <v>-1</v>
      </c>
      <c r="H2482" s="11">
        <f t="shared" si="2"/>
        <v>245.675</v>
      </c>
      <c r="I2482" s="11">
        <v>8.4</v>
      </c>
      <c r="J2482" s="34">
        <v>2.34</v>
      </c>
      <c r="K2482" s="11">
        <f t="shared" ref="K2482:K2483" si="928">-E2482</f>
        <v>-1</v>
      </c>
      <c r="L2482" s="11">
        <f t="shared" si="4"/>
        <v>200.0851875</v>
      </c>
      <c r="M2482" s="12"/>
      <c r="N2482" s="32"/>
      <c r="O2482" s="12"/>
      <c r="P2482" s="12"/>
      <c r="Q2482" s="12"/>
      <c r="R2482" s="12"/>
      <c r="S2482" s="12"/>
      <c r="T2482" s="12"/>
    </row>
    <row r="2483">
      <c r="A2483" s="24">
        <v>43354.0</v>
      </c>
      <c r="B2483" s="34" t="s">
        <v>3677</v>
      </c>
      <c r="C2483" s="35" t="s">
        <v>3678</v>
      </c>
      <c r="D2483" s="36">
        <v>9.0</v>
      </c>
      <c r="E2483" s="34">
        <v>1.0</v>
      </c>
      <c r="F2483" s="36" t="s">
        <v>67</v>
      </c>
      <c r="G2483" s="11">
        <f t="shared" si="927"/>
        <v>-1</v>
      </c>
      <c r="H2483" s="11">
        <f t="shared" si="2"/>
        <v>244.675</v>
      </c>
      <c r="I2483" s="11">
        <v>4.4</v>
      </c>
      <c r="J2483" s="34">
        <v>1.77</v>
      </c>
      <c r="K2483" s="11">
        <f t="shared" si="928"/>
        <v>-1</v>
      </c>
      <c r="L2483" s="11">
        <f t="shared" si="4"/>
        <v>199.0851875</v>
      </c>
      <c r="M2483" s="12"/>
      <c r="N2483" s="32"/>
      <c r="O2483" s="12"/>
      <c r="P2483" s="12"/>
      <c r="Q2483" s="12"/>
      <c r="R2483" s="12"/>
      <c r="S2483" s="12"/>
      <c r="T2483" s="12"/>
    </row>
    <row r="2484">
      <c r="A2484" s="24">
        <v>43355.0</v>
      </c>
      <c r="B2484" s="34" t="s">
        <v>3679</v>
      </c>
      <c r="C2484" s="35" t="s">
        <v>3680</v>
      </c>
      <c r="D2484" s="36">
        <v>7.5</v>
      </c>
      <c r="E2484" s="34">
        <v>1.0</v>
      </c>
      <c r="F2484" s="36">
        <v>3.0</v>
      </c>
      <c r="G2484" s="11">
        <f t="shared" ref="G2484:G2485" si="929">((E2484/2)*((D2484-1)/4))-(E2484/2)</f>
        <v>0.3125</v>
      </c>
      <c r="H2484" s="11">
        <f t="shared" si="2"/>
        <v>244.9875</v>
      </c>
      <c r="I2484" s="11">
        <v>3.78</v>
      </c>
      <c r="J2484" s="34">
        <v>1.64</v>
      </c>
      <c r="K2484" s="11">
        <f t="shared" ref="K2484:K2485" si="930">((((E2484/2)*(J2484-1))*0.95)-(E2484/2))</f>
        <v>-0.196</v>
      </c>
      <c r="L2484" s="11">
        <f t="shared" si="4"/>
        <v>198.8891875</v>
      </c>
      <c r="M2484" s="12"/>
      <c r="N2484" s="32"/>
      <c r="O2484" s="12"/>
      <c r="P2484" s="12"/>
      <c r="Q2484" s="12"/>
      <c r="R2484" s="12"/>
      <c r="S2484" s="12"/>
      <c r="T2484" s="12"/>
    </row>
    <row r="2485">
      <c r="A2485" s="24">
        <v>43355.0</v>
      </c>
      <c r="B2485" s="34" t="s">
        <v>3681</v>
      </c>
      <c r="C2485" s="35" t="s">
        <v>3682</v>
      </c>
      <c r="D2485" s="36">
        <v>5.5</v>
      </c>
      <c r="E2485" s="34">
        <v>1.0</v>
      </c>
      <c r="F2485" s="36">
        <v>3.0</v>
      </c>
      <c r="G2485" s="11">
        <f t="shared" si="929"/>
        <v>0.0625</v>
      </c>
      <c r="H2485" s="11">
        <f t="shared" si="2"/>
        <v>245.05</v>
      </c>
      <c r="I2485" s="11">
        <v>6.45</v>
      </c>
      <c r="J2485" s="34">
        <v>2.13</v>
      </c>
      <c r="K2485" s="11">
        <f t="shared" si="930"/>
        <v>0.03675</v>
      </c>
      <c r="L2485" s="11">
        <f t="shared" si="4"/>
        <v>198.9259375</v>
      </c>
      <c r="M2485" s="12"/>
      <c r="N2485" s="32"/>
      <c r="O2485" s="12"/>
      <c r="P2485" s="12"/>
      <c r="Q2485" s="12"/>
      <c r="R2485" s="12"/>
      <c r="S2485" s="12"/>
      <c r="T2485" s="12"/>
    </row>
    <row r="2486">
      <c r="A2486" s="24">
        <v>43355.0</v>
      </c>
      <c r="B2486" s="34" t="s">
        <v>3681</v>
      </c>
      <c r="C2486" s="35" t="s">
        <v>3683</v>
      </c>
      <c r="D2486" s="36">
        <v>8.0</v>
      </c>
      <c r="E2486" s="34">
        <v>1.0</v>
      </c>
      <c r="F2486" s="36">
        <v>4.0</v>
      </c>
      <c r="G2486" s="11">
        <f t="shared" ref="G2486:G2488" si="931">-E2486</f>
        <v>-1</v>
      </c>
      <c r="H2486" s="11">
        <f t="shared" si="2"/>
        <v>244.05</v>
      </c>
      <c r="I2486" s="11">
        <v>5.19</v>
      </c>
      <c r="J2486" s="34">
        <v>2.24</v>
      </c>
      <c r="K2486" s="11">
        <f t="shared" ref="K2486:K2488" si="932">-E2486</f>
        <v>-1</v>
      </c>
      <c r="L2486" s="11">
        <f t="shared" si="4"/>
        <v>197.9259375</v>
      </c>
      <c r="M2486" s="12"/>
      <c r="N2486" s="32"/>
      <c r="O2486" s="12"/>
      <c r="P2486" s="12"/>
      <c r="Q2486" s="12"/>
      <c r="R2486" s="12"/>
      <c r="S2486" s="12"/>
      <c r="T2486" s="12"/>
    </row>
    <row r="2487">
      <c r="A2487" s="24">
        <v>43355.0</v>
      </c>
      <c r="B2487" s="34" t="s">
        <v>3681</v>
      </c>
      <c r="C2487" s="35" t="s">
        <v>3684</v>
      </c>
      <c r="D2487" s="36">
        <v>13.0</v>
      </c>
      <c r="E2487" s="34">
        <v>1.0</v>
      </c>
      <c r="F2487" s="36">
        <v>9.0</v>
      </c>
      <c r="G2487" s="11">
        <f t="shared" si="931"/>
        <v>-1</v>
      </c>
      <c r="H2487" s="11">
        <f t="shared" si="2"/>
        <v>243.05</v>
      </c>
      <c r="I2487" s="11">
        <v>9.0</v>
      </c>
      <c r="J2487" s="34">
        <v>2.92</v>
      </c>
      <c r="K2487" s="11">
        <f t="shared" si="932"/>
        <v>-1</v>
      </c>
      <c r="L2487" s="11">
        <f t="shared" si="4"/>
        <v>196.9259375</v>
      </c>
      <c r="M2487" s="12"/>
      <c r="N2487" s="32"/>
      <c r="O2487" s="12"/>
      <c r="P2487" s="12"/>
      <c r="Q2487" s="12"/>
      <c r="R2487" s="12"/>
      <c r="S2487" s="12"/>
      <c r="T2487" s="12"/>
    </row>
    <row r="2488">
      <c r="A2488" s="24">
        <v>43355.0</v>
      </c>
      <c r="B2488" s="34" t="s">
        <v>3685</v>
      </c>
      <c r="C2488" s="35" t="s">
        <v>3686</v>
      </c>
      <c r="D2488" s="36">
        <v>4.5</v>
      </c>
      <c r="E2488" s="34">
        <v>1.0</v>
      </c>
      <c r="F2488" s="36">
        <v>5.0</v>
      </c>
      <c r="G2488" s="11">
        <f t="shared" si="931"/>
        <v>-1</v>
      </c>
      <c r="H2488" s="11">
        <f t="shared" si="2"/>
        <v>242.05</v>
      </c>
      <c r="I2488" s="11">
        <v>8.0</v>
      </c>
      <c r="J2488" s="34">
        <v>2.87</v>
      </c>
      <c r="K2488" s="11">
        <f t="shared" si="932"/>
        <v>-1</v>
      </c>
      <c r="L2488" s="11">
        <f t="shared" si="4"/>
        <v>195.9259375</v>
      </c>
      <c r="M2488" s="12"/>
      <c r="N2488" s="32"/>
      <c r="O2488" s="12"/>
      <c r="P2488" s="12"/>
      <c r="Q2488" s="12"/>
      <c r="R2488" s="12"/>
      <c r="S2488" s="12"/>
      <c r="T2488" s="12"/>
    </row>
    <row r="2489">
      <c r="A2489" s="24">
        <v>43355.0</v>
      </c>
      <c r="B2489" s="34" t="s">
        <v>3687</v>
      </c>
      <c r="C2489" s="35" t="s">
        <v>3688</v>
      </c>
      <c r="D2489" s="36">
        <v>3.5</v>
      </c>
      <c r="E2489" s="34">
        <v>1.0</v>
      </c>
      <c r="F2489" s="36">
        <v>1.0</v>
      </c>
      <c r="G2489" s="11">
        <f>E2489*(D2489-1)</f>
        <v>2.5</v>
      </c>
      <c r="H2489" s="11">
        <f t="shared" si="2"/>
        <v>244.55</v>
      </c>
      <c r="I2489" s="11">
        <v>3.63</v>
      </c>
      <c r="J2489" s="34">
        <v>1.83</v>
      </c>
      <c r="K2489" s="11">
        <f>E2489*(I2489-1)*0.95</f>
        <v>2.4985</v>
      </c>
      <c r="L2489" s="11">
        <f t="shared" si="4"/>
        <v>198.4244375</v>
      </c>
      <c r="M2489" s="12"/>
      <c r="N2489" s="32"/>
      <c r="O2489" s="12"/>
      <c r="P2489" s="12"/>
      <c r="Q2489" s="12"/>
      <c r="R2489" s="12"/>
      <c r="S2489" s="12"/>
      <c r="T2489" s="12"/>
    </row>
    <row r="2490">
      <c r="A2490" s="24">
        <v>43355.0</v>
      </c>
      <c r="B2490" s="34" t="s">
        <v>3689</v>
      </c>
      <c r="C2490" s="35" t="s">
        <v>3690</v>
      </c>
      <c r="D2490" s="36">
        <v>3.5</v>
      </c>
      <c r="E2490" s="34">
        <v>1.0</v>
      </c>
      <c r="F2490" s="36">
        <v>3.0</v>
      </c>
      <c r="G2490" s="11">
        <f>-E2490</f>
        <v>-1</v>
      </c>
      <c r="H2490" s="11">
        <f t="shared" si="2"/>
        <v>243.55</v>
      </c>
      <c r="I2490" s="11">
        <v>4.5</v>
      </c>
      <c r="J2490" s="34">
        <v>1.63</v>
      </c>
      <c r="K2490" s="11">
        <f>-E2490</f>
        <v>-1</v>
      </c>
      <c r="L2490" s="11">
        <f t="shared" si="4"/>
        <v>197.4244375</v>
      </c>
      <c r="M2490" s="12"/>
      <c r="N2490" s="32"/>
      <c r="O2490" s="12"/>
      <c r="P2490" s="12"/>
      <c r="Q2490" s="12"/>
      <c r="R2490" s="12"/>
      <c r="S2490" s="12"/>
      <c r="T2490" s="12"/>
    </row>
    <row r="2491">
      <c r="A2491" s="24">
        <v>43355.0</v>
      </c>
      <c r="B2491" s="34" t="s">
        <v>3689</v>
      </c>
      <c r="C2491" s="35" t="s">
        <v>3691</v>
      </c>
      <c r="D2491" s="36">
        <v>4.0</v>
      </c>
      <c r="E2491" s="34">
        <v>1.0</v>
      </c>
      <c r="F2491" s="36">
        <v>1.0</v>
      </c>
      <c r="G2491" s="11">
        <f>E2491*(D2491-1)</f>
        <v>3</v>
      </c>
      <c r="H2491" s="11">
        <f t="shared" si="2"/>
        <v>246.55</v>
      </c>
      <c r="I2491" s="11">
        <v>4.3</v>
      </c>
      <c r="J2491" s="34">
        <v>1.56</v>
      </c>
      <c r="K2491" s="11">
        <f>E2491*(I2491-1)*0.95</f>
        <v>3.135</v>
      </c>
      <c r="L2491" s="11">
        <f t="shared" si="4"/>
        <v>200.5594375</v>
      </c>
      <c r="M2491" s="12"/>
      <c r="N2491" s="32"/>
      <c r="O2491" s="12"/>
      <c r="P2491" s="12"/>
      <c r="Q2491" s="12"/>
      <c r="R2491" s="12"/>
      <c r="S2491" s="12"/>
      <c r="T2491" s="12"/>
    </row>
    <row r="2492">
      <c r="A2492" s="24">
        <v>43355.0</v>
      </c>
      <c r="B2492" s="34" t="s">
        <v>3692</v>
      </c>
      <c r="C2492" s="35" t="s">
        <v>3693</v>
      </c>
      <c r="D2492" s="36">
        <v>21.0</v>
      </c>
      <c r="E2492" s="34">
        <v>1.0</v>
      </c>
      <c r="F2492" s="36">
        <v>1.0</v>
      </c>
      <c r="G2492" s="11">
        <f>((E2492/2)*(D2492-1))+((E2492/2)*((D2492-1)/4))</f>
        <v>12.5</v>
      </c>
      <c r="H2492" s="11">
        <f t="shared" si="2"/>
        <v>259.05</v>
      </c>
      <c r="I2492" s="11">
        <v>13.44</v>
      </c>
      <c r="J2492" s="34">
        <v>3.45</v>
      </c>
      <c r="K2492" s="11">
        <f>((((E2492/2)*(I2492-1))+((E2492/2)*(J2492-1)))*0.95)</f>
        <v>7.07275</v>
      </c>
      <c r="L2492" s="11">
        <f t="shared" si="4"/>
        <v>207.6321875</v>
      </c>
      <c r="M2492" s="12"/>
      <c r="N2492" s="32"/>
      <c r="O2492" s="12"/>
      <c r="P2492" s="12"/>
      <c r="Q2492" s="12"/>
      <c r="R2492" s="12"/>
      <c r="S2492" s="12"/>
      <c r="T2492" s="12"/>
    </row>
    <row r="2493">
      <c r="A2493" s="24">
        <v>43355.0</v>
      </c>
      <c r="B2493" s="34" t="s">
        <v>3694</v>
      </c>
      <c r="C2493" s="35" t="s">
        <v>3695</v>
      </c>
      <c r="D2493" s="36">
        <v>8.5</v>
      </c>
      <c r="E2493" s="34">
        <v>1.0</v>
      </c>
      <c r="F2493" s="36">
        <v>4.0</v>
      </c>
      <c r="G2493" s="11">
        <f>((E2493/2)*((D2493-1)/4))-(E2493/2)</f>
        <v>0.4375</v>
      </c>
      <c r="H2493" s="11">
        <f t="shared" si="2"/>
        <v>259.4875</v>
      </c>
      <c r="I2493" s="11">
        <v>12.39</v>
      </c>
      <c r="J2493" s="34">
        <v>3.1</v>
      </c>
      <c r="K2493" s="11">
        <f>((((E2493/2)*(J2493-1))*0.95)-(E2493/2))</f>
        <v>0.4975</v>
      </c>
      <c r="L2493" s="11">
        <f t="shared" si="4"/>
        <v>208.1296875</v>
      </c>
      <c r="M2493" s="12"/>
      <c r="N2493" s="32"/>
      <c r="O2493" s="12"/>
      <c r="P2493" s="12"/>
      <c r="Q2493" s="12"/>
      <c r="R2493" s="12"/>
      <c r="S2493" s="12"/>
      <c r="T2493" s="12"/>
    </row>
    <row r="2494">
      <c r="A2494" s="24">
        <v>43355.0</v>
      </c>
      <c r="B2494" s="34" t="s">
        <v>3696</v>
      </c>
      <c r="C2494" s="35" t="s">
        <v>3697</v>
      </c>
      <c r="D2494" s="36">
        <v>6.5</v>
      </c>
      <c r="E2494" s="34">
        <v>1.0</v>
      </c>
      <c r="F2494" s="36">
        <v>1.0</v>
      </c>
      <c r="G2494" s="11">
        <f>((E2494/2)*(D2494-1))+((E2494/2)*((D2494-1)/4))</f>
        <v>3.4375</v>
      </c>
      <c r="H2494" s="11">
        <f t="shared" si="2"/>
        <v>262.925</v>
      </c>
      <c r="I2494" s="11">
        <v>2.64</v>
      </c>
      <c r="J2494" s="34">
        <v>1.42</v>
      </c>
      <c r="K2494" s="11">
        <f>((((E2494/2)*(I2494-1))+((E2494/2)*(J2494-1)))*0.95)</f>
        <v>0.9785</v>
      </c>
      <c r="L2494" s="11">
        <f t="shared" si="4"/>
        <v>209.1081875</v>
      </c>
      <c r="M2494" s="12"/>
      <c r="N2494" s="32"/>
      <c r="O2494" s="12"/>
      <c r="P2494" s="12"/>
      <c r="Q2494" s="12"/>
      <c r="R2494" s="12"/>
      <c r="S2494" s="12"/>
      <c r="T2494" s="12"/>
    </row>
    <row r="2495">
      <c r="A2495" s="24">
        <v>43356.0</v>
      </c>
      <c r="B2495" s="34" t="s">
        <v>3698</v>
      </c>
      <c r="C2495" s="35" t="s">
        <v>3699</v>
      </c>
      <c r="D2495" s="36">
        <v>4.33</v>
      </c>
      <c r="E2495" s="34">
        <v>1.0</v>
      </c>
      <c r="F2495" s="36">
        <v>5.0</v>
      </c>
      <c r="G2495" s="11">
        <f>-E2495</f>
        <v>-1</v>
      </c>
      <c r="H2495" s="11">
        <f t="shared" si="2"/>
        <v>261.925</v>
      </c>
      <c r="I2495" s="11">
        <v>6.07</v>
      </c>
      <c r="J2495" s="34">
        <v>2.26</v>
      </c>
      <c r="K2495" s="11">
        <f>-E2495</f>
        <v>-1</v>
      </c>
      <c r="L2495" s="11">
        <f t="shared" si="4"/>
        <v>208.1081875</v>
      </c>
      <c r="M2495" s="12"/>
      <c r="N2495" s="32"/>
      <c r="O2495" s="12"/>
      <c r="P2495" s="12"/>
      <c r="Q2495" s="12"/>
      <c r="R2495" s="12"/>
      <c r="S2495" s="12"/>
      <c r="T2495" s="12"/>
    </row>
    <row r="2496">
      <c r="A2496" s="24">
        <v>43356.0</v>
      </c>
      <c r="B2496" s="34" t="s">
        <v>3213</v>
      </c>
      <c r="C2496" s="35" t="s">
        <v>3700</v>
      </c>
      <c r="D2496" s="36">
        <v>5.5</v>
      </c>
      <c r="E2496" s="34">
        <v>1.0</v>
      </c>
      <c r="F2496" s="36">
        <v>1.0</v>
      </c>
      <c r="G2496" s="11">
        <f>((E2496/2)*(D2496-1))+((E2496/2)*((D2496-1)/4))</f>
        <v>2.8125</v>
      </c>
      <c r="H2496" s="11">
        <f t="shared" si="2"/>
        <v>264.7375</v>
      </c>
      <c r="I2496" s="11">
        <v>3.35</v>
      </c>
      <c r="J2496" s="34">
        <v>1.48</v>
      </c>
      <c r="K2496" s="11">
        <f>((((E2496/2)*(I2496-1))+((E2496/2)*(J2496-1)))*0.95)</f>
        <v>1.34425</v>
      </c>
      <c r="L2496" s="11">
        <f t="shared" si="4"/>
        <v>209.4524375</v>
      </c>
      <c r="M2496" s="12"/>
      <c r="N2496" s="32"/>
      <c r="O2496" s="12"/>
      <c r="P2496" s="12"/>
      <c r="Q2496" s="12"/>
      <c r="R2496" s="12"/>
      <c r="S2496" s="12"/>
      <c r="T2496" s="12"/>
    </row>
    <row r="2497">
      <c r="A2497" s="24">
        <v>43356.0</v>
      </c>
      <c r="B2497" s="34" t="s">
        <v>3409</v>
      </c>
      <c r="C2497" s="35" t="s">
        <v>3701</v>
      </c>
      <c r="D2497" s="36">
        <v>3.0</v>
      </c>
      <c r="E2497" s="34">
        <v>1.0</v>
      </c>
      <c r="F2497" s="36">
        <v>3.0</v>
      </c>
      <c r="G2497" s="11">
        <f>-E2497</f>
        <v>-1</v>
      </c>
      <c r="H2497" s="11">
        <f t="shared" si="2"/>
        <v>263.7375</v>
      </c>
      <c r="I2497" s="11">
        <v>2.78</v>
      </c>
      <c r="J2497" s="34">
        <v>1.67</v>
      </c>
      <c r="K2497" s="11">
        <f>-E2497</f>
        <v>-1</v>
      </c>
      <c r="L2497" s="11">
        <f t="shared" si="4"/>
        <v>208.4524375</v>
      </c>
      <c r="M2497" s="12"/>
      <c r="N2497" s="32"/>
      <c r="O2497" s="12"/>
      <c r="P2497" s="12"/>
      <c r="Q2497" s="12"/>
      <c r="R2497" s="12"/>
      <c r="S2497" s="12"/>
      <c r="T2497" s="12"/>
    </row>
    <row r="2498">
      <c r="A2498" s="24">
        <v>43356.0</v>
      </c>
      <c r="B2498" s="34" t="s">
        <v>3411</v>
      </c>
      <c r="C2498" s="35" t="s">
        <v>3468</v>
      </c>
      <c r="D2498" s="36">
        <v>4.5</v>
      </c>
      <c r="E2498" s="34">
        <v>1.0</v>
      </c>
      <c r="F2498" s="36">
        <v>1.0</v>
      </c>
      <c r="G2498" s="11">
        <f>E2498*(D2498-1)</f>
        <v>3.5</v>
      </c>
      <c r="H2498" s="11">
        <f t="shared" si="2"/>
        <v>267.2375</v>
      </c>
      <c r="I2498" s="11">
        <v>5.4</v>
      </c>
      <c r="J2498" s="34">
        <v>2.03</v>
      </c>
      <c r="K2498" s="11">
        <f>E2498*(I2498-1)*0.95</f>
        <v>4.18</v>
      </c>
      <c r="L2498" s="11">
        <f t="shared" si="4"/>
        <v>212.6324375</v>
      </c>
      <c r="M2498" s="12"/>
      <c r="N2498" s="32"/>
      <c r="O2498" s="12"/>
      <c r="P2498" s="12"/>
      <c r="Q2498" s="12"/>
      <c r="R2498" s="12"/>
      <c r="S2498" s="12"/>
      <c r="T2498" s="12"/>
    </row>
    <row r="2499">
      <c r="A2499" s="24">
        <v>43356.0</v>
      </c>
      <c r="B2499" s="34" t="s">
        <v>3702</v>
      </c>
      <c r="C2499" s="35" t="s">
        <v>3703</v>
      </c>
      <c r="D2499" s="36">
        <v>2.63</v>
      </c>
      <c r="E2499" s="34">
        <v>1.0</v>
      </c>
      <c r="F2499" s="36">
        <v>2.0</v>
      </c>
      <c r="G2499" s="11">
        <f t="shared" ref="G2499:G2501" si="933">-E2499</f>
        <v>-1</v>
      </c>
      <c r="H2499" s="11">
        <f t="shared" si="2"/>
        <v>266.2375</v>
      </c>
      <c r="I2499" s="11">
        <v>2.31</v>
      </c>
      <c r="J2499" s="34">
        <v>1.34</v>
      </c>
      <c r="K2499" s="11">
        <f t="shared" ref="K2499:K2501" si="934">-E2499</f>
        <v>-1</v>
      </c>
      <c r="L2499" s="11">
        <f t="shared" si="4"/>
        <v>211.6324375</v>
      </c>
      <c r="M2499" s="12"/>
      <c r="N2499" s="32"/>
      <c r="O2499" s="12"/>
      <c r="P2499" s="12"/>
      <c r="Q2499" s="12"/>
      <c r="R2499" s="12"/>
      <c r="S2499" s="12"/>
      <c r="T2499" s="12"/>
    </row>
    <row r="2500">
      <c r="A2500" s="24">
        <v>43356.0</v>
      </c>
      <c r="B2500" s="34" t="s">
        <v>3692</v>
      </c>
      <c r="C2500" s="35" t="s">
        <v>3704</v>
      </c>
      <c r="D2500" s="36">
        <v>9.0</v>
      </c>
      <c r="E2500" s="34">
        <v>1.0</v>
      </c>
      <c r="F2500" s="36">
        <v>5.0</v>
      </c>
      <c r="G2500" s="11">
        <f t="shared" si="933"/>
        <v>-1</v>
      </c>
      <c r="H2500" s="11">
        <f t="shared" si="2"/>
        <v>265.2375</v>
      </c>
      <c r="I2500" s="11">
        <v>7.29</v>
      </c>
      <c r="J2500" s="34">
        <v>2.46</v>
      </c>
      <c r="K2500" s="11">
        <f t="shared" si="934"/>
        <v>-1</v>
      </c>
      <c r="L2500" s="11">
        <f t="shared" si="4"/>
        <v>210.6324375</v>
      </c>
      <c r="M2500" s="12"/>
      <c r="N2500" s="32"/>
      <c r="O2500" s="12"/>
      <c r="P2500" s="12"/>
      <c r="Q2500" s="12"/>
      <c r="R2500" s="12"/>
      <c r="S2500" s="12"/>
      <c r="T2500" s="12"/>
    </row>
    <row r="2501">
      <c r="A2501" s="24">
        <v>43356.0</v>
      </c>
      <c r="B2501" s="34" t="s">
        <v>3692</v>
      </c>
      <c r="C2501" s="35" t="s">
        <v>3420</v>
      </c>
      <c r="D2501" s="36">
        <v>11.0</v>
      </c>
      <c r="E2501" s="34">
        <v>1.0</v>
      </c>
      <c r="F2501" s="36">
        <v>8.0</v>
      </c>
      <c r="G2501" s="11">
        <f t="shared" si="933"/>
        <v>-1</v>
      </c>
      <c r="H2501" s="11">
        <f t="shared" si="2"/>
        <v>264.2375</v>
      </c>
      <c r="I2501" s="11">
        <v>17.5</v>
      </c>
      <c r="J2501" s="34">
        <v>3.7</v>
      </c>
      <c r="K2501" s="11">
        <f t="shared" si="934"/>
        <v>-1</v>
      </c>
      <c r="L2501" s="11">
        <f t="shared" si="4"/>
        <v>209.6324375</v>
      </c>
      <c r="M2501" s="12"/>
      <c r="N2501" s="32"/>
      <c r="O2501" s="12"/>
      <c r="P2501" s="12"/>
      <c r="Q2501" s="12"/>
      <c r="R2501" s="12"/>
      <c r="S2501" s="12"/>
      <c r="T2501" s="12"/>
    </row>
    <row r="2502">
      <c r="A2502" s="24">
        <v>43356.0</v>
      </c>
      <c r="B2502" s="34" t="s">
        <v>3705</v>
      </c>
      <c r="C2502" s="35" t="s">
        <v>3706</v>
      </c>
      <c r="D2502" s="36">
        <v>5.5</v>
      </c>
      <c r="E2502" s="34">
        <v>1.0</v>
      </c>
      <c r="F2502" s="36">
        <v>2.0</v>
      </c>
      <c r="G2502" s="11">
        <f>((E2502/2)*((D2502-1)/4))-(E2502/2)</f>
        <v>0.0625</v>
      </c>
      <c r="H2502" s="11">
        <f t="shared" si="2"/>
        <v>264.3</v>
      </c>
      <c r="I2502" s="11">
        <v>3.8</v>
      </c>
      <c r="J2502" s="34">
        <v>2.17</v>
      </c>
      <c r="K2502" s="11">
        <f>((((E2502/2)*(J2502-1))*0.95)-(E2502/2))</f>
        <v>0.05575</v>
      </c>
      <c r="L2502" s="11">
        <f t="shared" si="4"/>
        <v>209.6881875</v>
      </c>
      <c r="M2502" s="12"/>
      <c r="N2502" s="32"/>
      <c r="O2502" s="12"/>
      <c r="P2502" s="12"/>
      <c r="Q2502" s="12"/>
      <c r="R2502" s="12"/>
      <c r="S2502" s="12"/>
      <c r="T2502" s="12"/>
    </row>
    <row r="2503">
      <c r="A2503" s="24">
        <v>43356.0</v>
      </c>
      <c r="B2503" s="34" t="s">
        <v>3707</v>
      </c>
      <c r="C2503" s="35" t="s">
        <v>3708</v>
      </c>
      <c r="D2503" s="36">
        <v>8.5</v>
      </c>
      <c r="E2503" s="34">
        <v>1.0</v>
      </c>
      <c r="F2503" s="36">
        <v>1.0</v>
      </c>
      <c r="G2503" s="11">
        <f>((E2503/2)*(D2503-1))+((E2503/2)*((D2503-1)/4))</f>
        <v>4.6875</v>
      </c>
      <c r="H2503" s="11">
        <f t="shared" si="2"/>
        <v>268.9875</v>
      </c>
      <c r="I2503" s="11">
        <v>7.72</v>
      </c>
      <c r="J2503" s="34">
        <v>2.37</v>
      </c>
      <c r="K2503" s="11">
        <f>((((E2503/2)*(I2503-1))+((E2503/2)*(J2503-1)))*0.95)</f>
        <v>3.84275</v>
      </c>
      <c r="L2503" s="11">
        <f t="shared" si="4"/>
        <v>213.5309375</v>
      </c>
      <c r="M2503" s="12"/>
      <c r="N2503" s="32"/>
      <c r="O2503" s="12"/>
      <c r="P2503" s="12"/>
      <c r="Q2503" s="12"/>
      <c r="R2503" s="12"/>
      <c r="S2503" s="12"/>
      <c r="T2503" s="12"/>
    </row>
    <row r="2504">
      <c r="A2504" s="24">
        <v>43356.0</v>
      </c>
      <c r="B2504" s="34" t="s">
        <v>3709</v>
      </c>
      <c r="C2504" s="35" t="s">
        <v>3710</v>
      </c>
      <c r="D2504" s="36">
        <v>3.25</v>
      </c>
      <c r="E2504" s="34">
        <v>1.0</v>
      </c>
      <c r="F2504" s="36">
        <v>4.0</v>
      </c>
      <c r="G2504" s="11">
        <f>-E2504</f>
        <v>-1</v>
      </c>
      <c r="H2504" s="11">
        <f t="shared" si="2"/>
        <v>267.9875</v>
      </c>
      <c r="I2504" s="11">
        <v>3.61</v>
      </c>
      <c r="J2504" s="34">
        <v>1.58</v>
      </c>
      <c r="K2504" s="11">
        <f>-E2504</f>
        <v>-1</v>
      </c>
      <c r="L2504" s="11">
        <f t="shared" si="4"/>
        <v>212.5309375</v>
      </c>
      <c r="M2504" s="12"/>
      <c r="N2504" s="32"/>
      <c r="O2504" s="12"/>
      <c r="P2504" s="12"/>
      <c r="Q2504" s="12"/>
      <c r="R2504" s="12"/>
      <c r="S2504" s="12"/>
      <c r="T2504" s="12"/>
    </row>
    <row r="2505">
      <c r="A2505" s="24">
        <v>43357.0</v>
      </c>
      <c r="B2505" s="34" t="s">
        <v>3711</v>
      </c>
      <c r="C2505" s="35" t="s">
        <v>3712</v>
      </c>
      <c r="D2505" s="36">
        <v>4.5</v>
      </c>
      <c r="E2505" s="34">
        <v>1.0</v>
      </c>
      <c r="F2505" s="36">
        <v>1.0</v>
      </c>
      <c r="G2505" s="11">
        <f>E2505*(D2505-1)</f>
        <v>3.5</v>
      </c>
      <c r="H2505" s="11">
        <f t="shared" si="2"/>
        <v>271.4875</v>
      </c>
      <c r="I2505" s="11">
        <v>3.9</v>
      </c>
      <c r="J2505" s="34">
        <v>1.62</v>
      </c>
      <c r="K2505" s="11">
        <f>E2505*(I2505-1)*0.95</f>
        <v>2.755</v>
      </c>
      <c r="L2505" s="11">
        <f t="shared" si="4"/>
        <v>215.2859375</v>
      </c>
      <c r="M2505" s="12"/>
      <c r="N2505" s="32"/>
      <c r="O2505" s="12"/>
      <c r="P2505" s="12"/>
      <c r="Q2505" s="12"/>
      <c r="R2505" s="12"/>
      <c r="S2505" s="12"/>
      <c r="T2505" s="12"/>
    </row>
    <row r="2506">
      <c r="A2506" s="24">
        <v>43357.0</v>
      </c>
      <c r="B2506" s="34" t="s">
        <v>3713</v>
      </c>
      <c r="C2506" s="35" t="s">
        <v>3714</v>
      </c>
      <c r="D2506" s="36">
        <v>9.0</v>
      </c>
      <c r="E2506" s="34">
        <v>1.0</v>
      </c>
      <c r="F2506" s="36">
        <v>3.0</v>
      </c>
      <c r="G2506" s="11">
        <f>((E2506/2)*((D2506-1)/4))-(E2506/2)</f>
        <v>0.5</v>
      </c>
      <c r="H2506" s="11">
        <f t="shared" si="2"/>
        <v>271.9875</v>
      </c>
      <c r="I2506" s="11">
        <v>10.21</v>
      </c>
      <c r="J2506" s="34">
        <v>3.22</v>
      </c>
      <c r="K2506" s="11">
        <f>((((E2506/2)*(J2506-1))*0.95)-(E2506/2))</f>
        <v>0.5545</v>
      </c>
      <c r="L2506" s="11">
        <f t="shared" si="4"/>
        <v>215.8404375</v>
      </c>
      <c r="M2506" s="12"/>
      <c r="N2506" s="32"/>
      <c r="O2506" s="12"/>
      <c r="P2506" s="12"/>
      <c r="Q2506" s="12"/>
      <c r="R2506" s="12"/>
      <c r="S2506" s="12"/>
      <c r="T2506" s="12"/>
    </row>
    <row r="2507">
      <c r="A2507" s="24">
        <v>43357.0</v>
      </c>
      <c r="B2507" s="34" t="s">
        <v>3715</v>
      </c>
      <c r="C2507" s="35" t="s">
        <v>3716</v>
      </c>
      <c r="D2507" s="36">
        <v>4.33</v>
      </c>
      <c r="E2507" s="34">
        <v>1.0</v>
      </c>
      <c r="F2507" s="36">
        <v>4.0</v>
      </c>
      <c r="G2507" s="11">
        <f t="shared" ref="G2507:G2508" si="935">-E2507</f>
        <v>-1</v>
      </c>
      <c r="H2507" s="11">
        <f t="shared" si="2"/>
        <v>270.9875</v>
      </c>
      <c r="I2507" s="11">
        <v>4.1</v>
      </c>
      <c r="J2507" s="34">
        <v>1.75</v>
      </c>
      <c r="K2507" s="11">
        <f t="shared" ref="K2507:K2508" si="936">-E2507</f>
        <v>-1</v>
      </c>
      <c r="L2507" s="11">
        <f t="shared" si="4"/>
        <v>214.8404375</v>
      </c>
      <c r="M2507" s="12"/>
      <c r="N2507" s="32"/>
      <c r="O2507" s="12"/>
      <c r="P2507" s="12"/>
      <c r="Q2507" s="12"/>
      <c r="R2507" s="12"/>
      <c r="S2507" s="12"/>
      <c r="T2507" s="12"/>
    </row>
    <row r="2508">
      <c r="A2508" s="24">
        <v>43357.0</v>
      </c>
      <c r="B2508" s="34" t="s">
        <v>3717</v>
      </c>
      <c r="C2508" s="35" t="s">
        <v>3718</v>
      </c>
      <c r="D2508" s="36">
        <v>5.5</v>
      </c>
      <c r="E2508" s="34">
        <v>1.0</v>
      </c>
      <c r="F2508" s="36">
        <v>12.0</v>
      </c>
      <c r="G2508" s="11">
        <f t="shared" si="935"/>
        <v>-1</v>
      </c>
      <c r="H2508" s="11">
        <f t="shared" si="2"/>
        <v>269.9875</v>
      </c>
      <c r="I2508" s="11">
        <v>5.06</v>
      </c>
      <c r="J2508" s="34">
        <v>2.24</v>
      </c>
      <c r="K2508" s="11">
        <f t="shared" si="936"/>
        <v>-1</v>
      </c>
      <c r="L2508" s="11">
        <f t="shared" si="4"/>
        <v>213.8404375</v>
      </c>
      <c r="M2508" s="12"/>
      <c r="N2508" s="32"/>
      <c r="O2508" s="12"/>
      <c r="P2508" s="12"/>
      <c r="Q2508" s="12"/>
      <c r="R2508" s="12"/>
      <c r="S2508" s="12"/>
      <c r="T2508" s="12"/>
    </row>
    <row r="2509">
      <c r="A2509" s="24">
        <v>43357.0</v>
      </c>
      <c r="B2509" s="34" t="s">
        <v>3719</v>
      </c>
      <c r="C2509" s="35" t="s">
        <v>3720</v>
      </c>
      <c r="D2509" s="36">
        <v>8.5</v>
      </c>
      <c r="E2509" s="34">
        <v>1.0</v>
      </c>
      <c r="F2509" s="36">
        <v>3.0</v>
      </c>
      <c r="G2509" s="11">
        <f>((E2509/2)*((D2509-1)/4))-(E2509/2)</f>
        <v>0.4375</v>
      </c>
      <c r="H2509" s="11">
        <f t="shared" si="2"/>
        <v>270.425</v>
      </c>
      <c r="I2509" s="11">
        <v>13.9</v>
      </c>
      <c r="J2509" s="34">
        <v>3.55</v>
      </c>
      <c r="K2509" s="11">
        <f>((((E2509/2)*(J2509-1))*0.95)-(E2509/2))</f>
        <v>0.71125</v>
      </c>
      <c r="L2509" s="11">
        <f t="shared" si="4"/>
        <v>214.5516875</v>
      </c>
      <c r="M2509" s="12"/>
      <c r="N2509" s="32"/>
      <c r="O2509" s="12"/>
      <c r="P2509" s="12"/>
      <c r="Q2509" s="12"/>
      <c r="R2509" s="12"/>
      <c r="S2509" s="12"/>
      <c r="T2509" s="12"/>
    </row>
    <row r="2510">
      <c r="A2510" s="24">
        <v>43357.0</v>
      </c>
      <c r="B2510" s="34" t="s">
        <v>3719</v>
      </c>
      <c r="C2510" s="35" t="s">
        <v>3721</v>
      </c>
      <c r="D2510" s="36">
        <v>15.0</v>
      </c>
      <c r="E2510" s="34">
        <v>1.0</v>
      </c>
      <c r="F2510" s="36">
        <v>5.0</v>
      </c>
      <c r="G2510" s="11">
        <f>-E2510</f>
        <v>-1</v>
      </c>
      <c r="H2510" s="11">
        <f t="shared" si="2"/>
        <v>269.425</v>
      </c>
      <c r="I2510" s="11">
        <v>39.88</v>
      </c>
      <c r="J2510" s="34">
        <v>10.37</v>
      </c>
      <c r="K2510" s="11">
        <f>-E2510</f>
        <v>-1</v>
      </c>
      <c r="L2510" s="11">
        <f t="shared" si="4"/>
        <v>213.5516875</v>
      </c>
      <c r="M2510" s="12"/>
      <c r="N2510" s="32"/>
      <c r="O2510" s="12"/>
      <c r="P2510" s="12"/>
      <c r="Q2510" s="12"/>
      <c r="R2510" s="12"/>
      <c r="S2510" s="12"/>
      <c r="T2510" s="12"/>
    </row>
    <row r="2511">
      <c r="A2511" s="24">
        <v>43357.0</v>
      </c>
      <c r="B2511" s="34" t="s">
        <v>3722</v>
      </c>
      <c r="C2511" s="35" t="s">
        <v>3723</v>
      </c>
      <c r="D2511" s="36">
        <v>5.5</v>
      </c>
      <c r="E2511" s="34">
        <v>1.0</v>
      </c>
      <c r="F2511" s="36">
        <v>1.0</v>
      </c>
      <c r="G2511" s="11">
        <f>E2511*(D2511-1)</f>
        <v>4.5</v>
      </c>
      <c r="H2511" s="11">
        <f t="shared" si="2"/>
        <v>273.925</v>
      </c>
      <c r="I2511" s="11">
        <v>6.38</v>
      </c>
      <c r="J2511" s="34">
        <v>2.24</v>
      </c>
      <c r="K2511" s="11">
        <f>E2511*(I2511-1)*0.95</f>
        <v>5.111</v>
      </c>
      <c r="L2511" s="11">
        <f t="shared" si="4"/>
        <v>218.6626875</v>
      </c>
      <c r="M2511" s="12"/>
      <c r="N2511" s="32"/>
      <c r="O2511" s="12"/>
      <c r="P2511" s="12"/>
      <c r="Q2511" s="12"/>
      <c r="R2511" s="12"/>
      <c r="S2511" s="12"/>
      <c r="T2511" s="12"/>
    </row>
    <row r="2512">
      <c r="A2512" s="24">
        <v>43357.0</v>
      </c>
      <c r="B2512" s="34" t="s">
        <v>3724</v>
      </c>
      <c r="C2512" s="35" t="s">
        <v>3725</v>
      </c>
      <c r="D2512" s="36">
        <v>15.0</v>
      </c>
      <c r="E2512" s="34">
        <v>1.0</v>
      </c>
      <c r="F2512" s="36">
        <v>5.0</v>
      </c>
      <c r="G2512" s="11">
        <f t="shared" ref="G2512:G2513" si="937">-E2512</f>
        <v>-1</v>
      </c>
      <c r="H2512" s="11">
        <f t="shared" si="2"/>
        <v>272.925</v>
      </c>
      <c r="I2512" s="11">
        <v>13.92</v>
      </c>
      <c r="J2512" s="34">
        <v>3.5</v>
      </c>
      <c r="K2512" s="11">
        <f t="shared" ref="K2512:K2513" si="938">-E2512</f>
        <v>-1</v>
      </c>
      <c r="L2512" s="11">
        <f t="shared" si="4"/>
        <v>217.6626875</v>
      </c>
      <c r="M2512" s="12"/>
      <c r="N2512" s="32"/>
      <c r="O2512" s="12"/>
      <c r="P2512" s="12"/>
      <c r="Q2512" s="12"/>
      <c r="R2512" s="12"/>
      <c r="S2512" s="12"/>
      <c r="T2512" s="12"/>
    </row>
    <row r="2513">
      <c r="A2513" s="24">
        <v>43357.0</v>
      </c>
      <c r="B2513" s="34" t="s">
        <v>3726</v>
      </c>
      <c r="C2513" s="35" t="s">
        <v>3727</v>
      </c>
      <c r="D2513" s="36">
        <v>7.5</v>
      </c>
      <c r="E2513" s="34">
        <v>1.0</v>
      </c>
      <c r="F2513" s="36">
        <v>5.0</v>
      </c>
      <c r="G2513" s="11">
        <f t="shared" si="937"/>
        <v>-1</v>
      </c>
      <c r="H2513" s="11">
        <f t="shared" si="2"/>
        <v>271.925</v>
      </c>
      <c r="I2513" s="11">
        <v>4.3</v>
      </c>
      <c r="J2513" s="34">
        <v>1.71</v>
      </c>
      <c r="K2513" s="11">
        <f t="shared" si="938"/>
        <v>-1</v>
      </c>
      <c r="L2513" s="11">
        <f t="shared" si="4"/>
        <v>216.6626875</v>
      </c>
      <c r="M2513" s="12"/>
      <c r="N2513" s="32"/>
      <c r="O2513" s="12"/>
      <c r="P2513" s="12"/>
      <c r="Q2513" s="12"/>
      <c r="R2513" s="12"/>
      <c r="S2513" s="12"/>
      <c r="T2513" s="12"/>
    </row>
    <row r="2514">
      <c r="A2514" s="24">
        <v>43357.0</v>
      </c>
      <c r="B2514" s="34" t="s">
        <v>3728</v>
      </c>
      <c r="C2514" s="35" t="s">
        <v>3729</v>
      </c>
      <c r="D2514" s="36">
        <v>9.0</v>
      </c>
      <c r="E2514" s="34">
        <v>1.0</v>
      </c>
      <c r="F2514" s="36">
        <v>1.0</v>
      </c>
      <c r="G2514" s="11">
        <f>((E2514/2)*(D2514-1))+((E2514/2)*((D2514-1)/4))</f>
        <v>5</v>
      </c>
      <c r="H2514" s="11">
        <f t="shared" si="2"/>
        <v>276.925</v>
      </c>
      <c r="I2514" s="11">
        <v>7.78</v>
      </c>
      <c r="J2514" s="34">
        <v>2.64</v>
      </c>
      <c r="K2514" s="11">
        <f>((((E2514/2)*(I2514-1))+((E2514/2)*(J2514-1)))*0.95)</f>
        <v>3.9995</v>
      </c>
      <c r="L2514" s="11">
        <f t="shared" si="4"/>
        <v>220.6621875</v>
      </c>
      <c r="M2514" s="12"/>
      <c r="N2514" s="32"/>
      <c r="O2514" s="12"/>
      <c r="P2514" s="12"/>
      <c r="Q2514" s="12"/>
      <c r="R2514" s="12"/>
      <c r="S2514" s="12"/>
      <c r="T2514" s="12"/>
    </row>
    <row r="2515">
      <c r="A2515" s="24">
        <v>43357.0</v>
      </c>
      <c r="B2515" s="34" t="s">
        <v>3730</v>
      </c>
      <c r="C2515" s="35" t="s">
        <v>3731</v>
      </c>
      <c r="D2515" s="36">
        <v>6.5</v>
      </c>
      <c r="E2515" s="34">
        <v>1.0</v>
      </c>
      <c r="F2515" s="36">
        <v>4.0</v>
      </c>
      <c r="G2515" s="11">
        <f t="shared" ref="G2515:G2517" si="939">-E2515</f>
        <v>-1</v>
      </c>
      <c r="H2515" s="11">
        <f t="shared" si="2"/>
        <v>275.925</v>
      </c>
      <c r="I2515" s="11">
        <v>6.05</v>
      </c>
      <c r="J2515" s="34">
        <v>3.27</v>
      </c>
      <c r="K2515" s="11">
        <f t="shared" ref="K2515:K2517" si="940">-E2515</f>
        <v>-1</v>
      </c>
      <c r="L2515" s="11">
        <f t="shared" si="4"/>
        <v>219.6621875</v>
      </c>
      <c r="M2515" s="12"/>
      <c r="N2515" s="32"/>
      <c r="O2515" s="12"/>
      <c r="P2515" s="12"/>
      <c r="Q2515" s="12"/>
      <c r="R2515" s="12"/>
      <c r="S2515" s="12"/>
      <c r="T2515" s="12"/>
    </row>
    <row r="2516">
      <c r="A2516" s="24">
        <v>43357.0</v>
      </c>
      <c r="B2516" s="34" t="s">
        <v>3732</v>
      </c>
      <c r="C2516" s="35" t="s">
        <v>3733</v>
      </c>
      <c r="D2516" s="36">
        <v>7.0</v>
      </c>
      <c r="E2516" s="34">
        <v>1.0</v>
      </c>
      <c r="F2516" s="36">
        <v>7.0</v>
      </c>
      <c r="G2516" s="11">
        <f t="shared" si="939"/>
        <v>-1</v>
      </c>
      <c r="H2516" s="11">
        <f t="shared" si="2"/>
        <v>274.925</v>
      </c>
      <c r="I2516" s="11">
        <v>6.0</v>
      </c>
      <c r="J2516" s="34">
        <v>2.34</v>
      </c>
      <c r="K2516" s="11">
        <f t="shared" si="940"/>
        <v>-1</v>
      </c>
      <c r="L2516" s="11">
        <f t="shared" si="4"/>
        <v>218.6621875</v>
      </c>
      <c r="M2516" s="12"/>
      <c r="N2516" s="32"/>
      <c r="O2516" s="12"/>
      <c r="P2516" s="12"/>
      <c r="Q2516" s="12"/>
      <c r="R2516" s="12"/>
      <c r="S2516" s="12"/>
      <c r="T2516" s="12"/>
    </row>
    <row r="2517">
      <c r="A2517" s="24">
        <v>43357.0</v>
      </c>
      <c r="B2517" s="34" t="s">
        <v>3732</v>
      </c>
      <c r="C2517" s="35" t="s">
        <v>3734</v>
      </c>
      <c r="D2517" s="36">
        <v>9.0</v>
      </c>
      <c r="E2517" s="34">
        <v>1.0</v>
      </c>
      <c r="F2517" s="36">
        <v>4.0</v>
      </c>
      <c r="G2517" s="11">
        <f t="shared" si="939"/>
        <v>-1</v>
      </c>
      <c r="H2517" s="11">
        <f t="shared" si="2"/>
        <v>273.925</v>
      </c>
      <c r="I2517" s="11">
        <v>7.0</v>
      </c>
      <c r="J2517" s="34">
        <v>2.52</v>
      </c>
      <c r="K2517" s="11">
        <f t="shared" si="940"/>
        <v>-1</v>
      </c>
      <c r="L2517" s="11">
        <f t="shared" si="4"/>
        <v>217.6621875</v>
      </c>
      <c r="M2517" s="12"/>
      <c r="N2517" s="32"/>
      <c r="O2517" s="12"/>
      <c r="P2517" s="12"/>
      <c r="Q2517" s="12"/>
      <c r="R2517" s="12"/>
      <c r="S2517" s="12"/>
      <c r="T2517" s="12"/>
    </row>
    <row r="2518">
      <c r="A2518" s="24">
        <v>43358.0</v>
      </c>
      <c r="B2518" s="34" t="s">
        <v>3522</v>
      </c>
      <c r="C2518" s="35" t="s">
        <v>3291</v>
      </c>
      <c r="D2518" s="36">
        <v>9.0</v>
      </c>
      <c r="E2518" s="34">
        <v>1.0</v>
      </c>
      <c r="F2518" s="36">
        <v>1.0</v>
      </c>
      <c r="G2518" s="11">
        <f>((E2518/2)*(D2518-1))+((E2518/2)*((D2518-1)/4))</f>
        <v>5</v>
      </c>
      <c r="H2518" s="11">
        <f t="shared" si="2"/>
        <v>278.925</v>
      </c>
      <c r="I2518" s="11">
        <v>6.8</v>
      </c>
      <c r="J2518" s="34">
        <v>2.26</v>
      </c>
      <c r="K2518" s="11">
        <f>((((E2518/2)*(I2518-1))+((E2518/2)*(J2518-1)))*0.95)</f>
        <v>3.3535</v>
      </c>
      <c r="L2518" s="11">
        <f t="shared" si="4"/>
        <v>221.0156875</v>
      </c>
      <c r="M2518" s="12"/>
      <c r="N2518" s="32"/>
      <c r="O2518" s="12"/>
      <c r="P2518" s="12"/>
      <c r="Q2518" s="12"/>
      <c r="R2518" s="12"/>
      <c r="S2518" s="12"/>
      <c r="T2518" s="12"/>
    </row>
    <row r="2519">
      <c r="A2519" s="24">
        <v>43358.0</v>
      </c>
      <c r="B2519" s="34" t="s">
        <v>3735</v>
      </c>
      <c r="C2519" s="35" t="s">
        <v>3736</v>
      </c>
      <c r="D2519" s="36">
        <v>3.75</v>
      </c>
      <c r="E2519" s="34">
        <v>1.0</v>
      </c>
      <c r="F2519" s="36">
        <v>1.0</v>
      </c>
      <c r="G2519" s="11">
        <f>E2519*(D2519-1)</f>
        <v>2.75</v>
      </c>
      <c r="H2519" s="11">
        <f t="shared" si="2"/>
        <v>281.675</v>
      </c>
      <c r="I2519" s="11">
        <v>3.16</v>
      </c>
      <c r="J2519" s="34">
        <v>1.64</v>
      </c>
      <c r="K2519" s="11">
        <f>E2519*(I2519-1)*0.95</f>
        <v>2.052</v>
      </c>
      <c r="L2519" s="11">
        <f t="shared" si="4"/>
        <v>223.0676875</v>
      </c>
      <c r="M2519" s="12"/>
      <c r="N2519" s="32"/>
      <c r="O2519" s="12"/>
      <c r="P2519" s="12"/>
      <c r="Q2519" s="12"/>
      <c r="R2519" s="12"/>
      <c r="S2519" s="12"/>
      <c r="T2519" s="12"/>
    </row>
    <row r="2520">
      <c r="A2520" s="24">
        <v>43358.0</v>
      </c>
      <c r="B2520" s="34" t="s">
        <v>3713</v>
      </c>
      <c r="C2520" s="35" t="s">
        <v>3737</v>
      </c>
      <c r="D2520" s="36">
        <v>5.5</v>
      </c>
      <c r="E2520" s="34">
        <v>1.0</v>
      </c>
      <c r="F2520" s="36">
        <v>2.0</v>
      </c>
      <c r="G2520" s="11">
        <f>((E2520/2)*((D2520-1)/4))-(E2520/2)</f>
        <v>0.0625</v>
      </c>
      <c r="H2520" s="11">
        <f t="shared" si="2"/>
        <v>281.7375</v>
      </c>
      <c r="I2520" s="11">
        <v>5.23</v>
      </c>
      <c r="J2520" s="34">
        <v>1.98</v>
      </c>
      <c r="K2520" s="11">
        <f>((((E2520/2)*(J2520-1))*0.95)-(E2520/2))</f>
        <v>-0.0345</v>
      </c>
      <c r="L2520" s="11">
        <f t="shared" si="4"/>
        <v>223.0331875</v>
      </c>
      <c r="M2520" s="12"/>
      <c r="N2520" s="32"/>
      <c r="O2520" s="12"/>
      <c r="P2520" s="12"/>
      <c r="Q2520" s="12"/>
      <c r="R2520" s="12"/>
      <c r="S2520" s="12"/>
      <c r="T2520" s="12"/>
    </row>
    <row r="2521">
      <c r="A2521" s="24">
        <v>43358.0</v>
      </c>
      <c r="B2521" s="34" t="s">
        <v>3738</v>
      </c>
      <c r="C2521" s="35" t="s">
        <v>3739</v>
      </c>
      <c r="D2521" s="36">
        <v>8.0</v>
      </c>
      <c r="E2521" s="34">
        <v>1.0</v>
      </c>
      <c r="F2521" s="36">
        <v>1.0</v>
      </c>
      <c r="G2521" s="11">
        <f>((E2521/2)*(D2521-1))+((E2521/2)*((D2521-1)/4))</f>
        <v>4.375</v>
      </c>
      <c r="H2521" s="11">
        <f t="shared" si="2"/>
        <v>286.1125</v>
      </c>
      <c r="I2521" s="11">
        <v>5.3</v>
      </c>
      <c r="J2521" s="34">
        <v>1.58</v>
      </c>
      <c r="K2521" s="11">
        <f>((((E2521/2)*(I2521-1))+((E2521/2)*(J2521-1)))*0.95)</f>
        <v>2.318</v>
      </c>
      <c r="L2521" s="11">
        <f t="shared" si="4"/>
        <v>225.3511875</v>
      </c>
      <c r="M2521" s="12"/>
      <c r="N2521" s="32"/>
      <c r="O2521" s="12"/>
      <c r="P2521" s="12"/>
      <c r="Q2521" s="12"/>
      <c r="R2521" s="12"/>
      <c r="S2521" s="12"/>
      <c r="T2521" s="12"/>
    </row>
    <row r="2522">
      <c r="A2522" s="24">
        <v>43358.0</v>
      </c>
      <c r="B2522" s="34" t="s">
        <v>3740</v>
      </c>
      <c r="C2522" s="35" t="s">
        <v>3741</v>
      </c>
      <c r="D2522" s="36">
        <v>13.0</v>
      </c>
      <c r="E2522" s="34">
        <v>1.0</v>
      </c>
      <c r="F2522" s="36">
        <v>2.0</v>
      </c>
      <c r="G2522" s="11">
        <f>((E2522/2)*((D2522-1)/4))-(E2522/2)</f>
        <v>1</v>
      </c>
      <c r="H2522" s="11">
        <f t="shared" si="2"/>
        <v>287.1125</v>
      </c>
      <c r="I2522" s="11">
        <v>7.6</v>
      </c>
      <c r="J2522" s="34">
        <v>2.0</v>
      </c>
      <c r="K2522" s="11">
        <f>((((E2522/2)*(J2522-1))*0.95)-(E2522/2))</f>
        <v>-0.025</v>
      </c>
      <c r="L2522" s="11">
        <f t="shared" si="4"/>
        <v>225.3261875</v>
      </c>
      <c r="M2522" s="12"/>
      <c r="N2522" s="32"/>
      <c r="O2522" s="12"/>
      <c r="P2522" s="12"/>
      <c r="Q2522" s="12"/>
      <c r="R2522" s="12"/>
      <c r="S2522" s="12"/>
      <c r="T2522" s="12"/>
    </row>
    <row r="2523">
      <c r="A2523" s="24">
        <v>43358.0</v>
      </c>
      <c r="B2523" s="34" t="s">
        <v>3742</v>
      </c>
      <c r="C2523" s="35" t="s">
        <v>3743</v>
      </c>
      <c r="D2523" s="36">
        <v>3.25</v>
      </c>
      <c r="E2523" s="34">
        <v>1.0</v>
      </c>
      <c r="F2523" s="36">
        <v>4.0</v>
      </c>
      <c r="G2523" s="11">
        <f t="shared" ref="G2523:G2524" si="941">-E2523</f>
        <v>-1</v>
      </c>
      <c r="H2523" s="11">
        <f t="shared" si="2"/>
        <v>286.1125</v>
      </c>
      <c r="I2523" s="11">
        <v>3.93</v>
      </c>
      <c r="J2523" s="34">
        <v>1.53</v>
      </c>
      <c r="K2523" s="11">
        <f t="shared" ref="K2523:K2524" si="942">-E2523</f>
        <v>-1</v>
      </c>
      <c r="L2523" s="11">
        <f t="shared" si="4"/>
        <v>224.3261875</v>
      </c>
      <c r="M2523" s="12"/>
      <c r="N2523" s="32"/>
      <c r="O2523" s="12"/>
      <c r="P2523" s="12"/>
      <c r="Q2523" s="12"/>
      <c r="R2523" s="12"/>
      <c r="S2523" s="12"/>
      <c r="T2523" s="12"/>
    </row>
    <row r="2524">
      <c r="A2524" s="24">
        <v>43358.0</v>
      </c>
      <c r="B2524" s="34" t="s">
        <v>3744</v>
      </c>
      <c r="C2524" s="35" t="s">
        <v>3190</v>
      </c>
      <c r="D2524" s="36">
        <v>3.75</v>
      </c>
      <c r="E2524" s="34">
        <v>1.0</v>
      </c>
      <c r="F2524" s="36">
        <v>8.0</v>
      </c>
      <c r="G2524" s="11">
        <f t="shared" si="941"/>
        <v>-1</v>
      </c>
      <c r="H2524" s="11">
        <f t="shared" si="2"/>
        <v>285.1125</v>
      </c>
      <c r="I2524" s="11">
        <v>3.6</v>
      </c>
      <c r="J2524" s="34">
        <v>1.72</v>
      </c>
      <c r="K2524" s="11">
        <f t="shared" si="942"/>
        <v>-1</v>
      </c>
      <c r="L2524" s="11">
        <f t="shared" si="4"/>
        <v>223.3261875</v>
      </c>
      <c r="M2524" s="12"/>
      <c r="N2524" s="32"/>
      <c r="O2524" s="12"/>
      <c r="P2524" s="12"/>
      <c r="Q2524" s="12"/>
      <c r="R2524" s="12"/>
      <c r="S2524" s="12"/>
      <c r="T2524" s="12"/>
    </row>
    <row r="2525">
      <c r="A2525" s="24">
        <v>43358.0</v>
      </c>
      <c r="B2525" s="34" t="s">
        <v>3744</v>
      </c>
      <c r="C2525" s="35" t="s">
        <v>3745</v>
      </c>
      <c r="D2525" s="36">
        <v>13.0</v>
      </c>
      <c r="E2525" s="34">
        <v>1.0</v>
      </c>
      <c r="F2525" s="36">
        <v>3.0</v>
      </c>
      <c r="G2525" s="11">
        <f>((E2525/2)*((D2525-1)/4))-(E2525/2)</f>
        <v>1</v>
      </c>
      <c r="H2525" s="11">
        <f t="shared" si="2"/>
        <v>286.1125</v>
      </c>
      <c r="I2525" s="11">
        <v>17.21</v>
      </c>
      <c r="J2525" s="34">
        <v>4.7</v>
      </c>
      <c r="K2525" s="11">
        <f>((((E2525/2)*(J2525-1))*0.95)-(E2525/2))</f>
        <v>1.2575</v>
      </c>
      <c r="L2525" s="11">
        <f t="shared" si="4"/>
        <v>224.5836875</v>
      </c>
      <c r="M2525" s="12"/>
      <c r="N2525" s="32"/>
      <c r="O2525" s="12"/>
      <c r="P2525" s="12"/>
      <c r="Q2525" s="12"/>
      <c r="R2525" s="12"/>
      <c r="S2525" s="12"/>
      <c r="T2525" s="12"/>
    </row>
    <row r="2526">
      <c r="A2526" s="24">
        <v>43358.0</v>
      </c>
      <c r="B2526" s="34" t="s">
        <v>3726</v>
      </c>
      <c r="C2526" s="35" t="s">
        <v>3746</v>
      </c>
      <c r="D2526" s="36">
        <v>10.0</v>
      </c>
      <c r="E2526" s="34">
        <v>1.0</v>
      </c>
      <c r="F2526" s="36">
        <v>10.0</v>
      </c>
      <c r="G2526" s="11">
        <f t="shared" ref="G2526:G2528" si="943">-E2526</f>
        <v>-1</v>
      </c>
      <c r="H2526" s="11">
        <f t="shared" si="2"/>
        <v>285.1125</v>
      </c>
      <c r="I2526" s="11">
        <v>7.44</v>
      </c>
      <c r="J2526" s="34">
        <v>2.62</v>
      </c>
      <c r="K2526" s="11">
        <f t="shared" ref="K2526:K2528" si="944">-E2526</f>
        <v>-1</v>
      </c>
      <c r="L2526" s="11">
        <f t="shared" si="4"/>
        <v>223.5836875</v>
      </c>
      <c r="M2526" s="12"/>
      <c r="N2526" s="32"/>
      <c r="O2526" s="12"/>
      <c r="P2526" s="12"/>
      <c r="Q2526" s="12"/>
      <c r="R2526" s="12"/>
      <c r="S2526" s="12"/>
      <c r="T2526" s="12"/>
    </row>
    <row r="2527">
      <c r="A2527" s="24">
        <v>43358.0</v>
      </c>
      <c r="B2527" s="34" t="s">
        <v>3726</v>
      </c>
      <c r="C2527" s="35" t="s">
        <v>3747</v>
      </c>
      <c r="D2527" s="36">
        <v>26.0</v>
      </c>
      <c r="E2527" s="34">
        <v>1.0</v>
      </c>
      <c r="F2527" s="36">
        <v>11.0</v>
      </c>
      <c r="G2527" s="11">
        <f t="shared" si="943"/>
        <v>-1</v>
      </c>
      <c r="H2527" s="11">
        <f t="shared" si="2"/>
        <v>284.1125</v>
      </c>
      <c r="I2527" s="11">
        <v>29.0</v>
      </c>
      <c r="J2527" s="34">
        <v>6.36</v>
      </c>
      <c r="K2527" s="11">
        <f t="shared" si="944"/>
        <v>-1</v>
      </c>
      <c r="L2527" s="11">
        <f t="shared" si="4"/>
        <v>222.5836875</v>
      </c>
      <c r="M2527" s="12"/>
      <c r="N2527" s="32"/>
      <c r="O2527" s="12"/>
      <c r="P2527" s="12"/>
      <c r="Q2527" s="12"/>
      <c r="R2527" s="12"/>
      <c r="S2527" s="12"/>
      <c r="T2527" s="12"/>
    </row>
    <row r="2528">
      <c r="A2528" s="24">
        <v>43358.0</v>
      </c>
      <c r="B2528" s="34" t="s">
        <v>3581</v>
      </c>
      <c r="C2528" s="35" t="s">
        <v>3748</v>
      </c>
      <c r="D2528" s="36">
        <v>6.5</v>
      </c>
      <c r="E2528" s="34">
        <v>1.0</v>
      </c>
      <c r="F2528" s="36">
        <v>6.0</v>
      </c>
      <c r="G2528" s="11">
        <f t="shared" si="943"/>
        <v>-1</v>
      </c>
      <c r="H2528" s="11">
        <f t="shared" si="2"/>
        <v>283.1125</v>
      </c>
      <c r="I2528" s="11">
        <v>4.8</v>
      </c>
      <c r="J2528" s="34">
        <v>1.77</v>
      </c>
      <c r="K2528" s="11">
        <f t="shared" si="944"/>
        <v>-1</v>
      </c>
      <c r="L2528" s="11">
        <f t="shared" si="4"/>
        <v>221.5836875</v>
      </c>
      <c r="M2528" s="12"/>
      <c r="N2528" s="32"/>
      <c r="O2528" s="12"/>
      <c r="P2528" s="12"/>
      <c r="Q2528" s="12"/>
      <c r="R2528" s="12"/>
      <c r="S2528" s="12"/>
      <c r="T2528" s="12"/>
    </row>
    <row r="2529">
      <c r="A2529" s="24">
        <v>43358.0</v>
      </c>
      <c r="B2529" s="34" t="s">
        <v>3749</v>
      </c>
      <c r="C2529" s="35" t="s">
        <v>3750</v>
      </c>
      <c r="D2529" s="36">
        <v>15.0</v>
      </c>
      <c r="E2529" s="34">
        <v>1.0</v>
      </c>
      <c r="F2529" s="36">
        <v>3.0</v>
      </c>
      <c r="G2529" s="11">
        <f>((E2529/2)*((D2529-1)/4))-(E2529/2)</f>
        <v>1.25</v>
      </c>
      <c r="H2529" s="11">
        <f t="shared" si="2"/>
        <v>284.3625</v>
      </c>
      <c r="I2529" s="11">
        <v>18.59</v>
      </c>
      <c r="J2529" s="34">
        <v>4.62</v>
      </c>
      <c r="K2529" s="11">
        <f>((((E2529/2)*(J2529-1))*0.95)-(E2529/2))</f>
        <v>1.2195</v>
      </c>
      <c r="L2529" s="11">
        <f t="shared" si="4"/>
        <v>222.8031875</v>
      </c>
      <c r="M2529" s="12"/>
      <c r="N2529" s="32"/>
      <c r="O2529" s="12"/>
      <c r="P2529" s="12"/>
      <c r="Q2529" s="12"/>
      <c r="R2529" s="12"/>
      <c r="S2529" s="12"/>
      <c r="T2529" s="12"/>
    </row>
    <row r="2530">
      <c r="A2530" s="24">
        <v>43358.0</v>
      </c>
      <c r="B2530" s="34" t="s">
        <v>3751</v>
      </c>
      <c r="C2530" s="35" t="s">
        <v>3752</v>
      </c>
      <c r="D2530" s="36">
        <v>4.33</v>
      </c>
      <c r="E2530" s="34">
        <v>1.0</v>
      </c>
      <c r="F2530" s="36">
        <v>5.0</v>
      </c>
      <c r="G2530" s="11">
        <f t="shared" ref="G2530:G2532" si="945">-E2530</f>
        <v>-1</v>
      </c>
      <c r="H2530" s="11">
        <f t="shared" si="2"/>
        <v>283.3625</v>
      </c>
      <c r="I2530" s="11">
        <v>3.96</v>
      </c>
      <c r="J2530" s="34">
        <v>1.59</v>
      </c>
      <c r="K2530" s="11">
        <f t="shared" ref="K2530:K2532" si="946">-E2530</f>
        <v>-1</v>
      </c>
      <c r="L2530" s="11">
        <f t="shared" si="4"/>
        <v>221.8031875</v>
      </c>
      <c r="M2530" s="12"/>
      <c r="N2530" s="32"/>
      <c r="O2530" s="12"/>
      <c r="P2530" s="12"/>
      <c r="Q2530" s="12"/>
      <c r="R2530" s="12"/>
      <c r="S2530" s="12"/>
      <c r="T2530" s="12"/>
    </row>
    <row r="2531">
      <c r="A2531" s="24">
        <v>43360.0</v>
      </c>
      <c r="B2531" s="34" t="s">
        <v>3753</v>
      </c>
      <c r="C2531" s="35" t="s">
        <v>3754</v>
      </c>
      <c r="D2531" s="36">
        <v>4.5</v>
      </c>
      <c r="E2531" s="34">
        <v>1.0</v>
      </c>
      <c r="F2531" s="36">
        <v>4.0</v>
      </c>
      <c r="G2531" s="11">
        <f t="shared" si="945"/>
        <v>-1</v>
      </c>
      <c r="H2531" s="11">
        <f t="shared" si="2"/>
        <v>282.3625</v>
      </c>
      <c r="I2531" s="11">
        <v>3.82</v>
      </c>
      <c r="J2531" s="34">
        <v>1.56</v>
      </c>
      <c r="K2531" s="11">
        <f t="shared" si="946"/>
        <v>-1</v>
      </c>
      <c r="L2531" s="11">
        <f t="shared" si="4"/>
        <v>220.8031875</v>
      </c>
      <c r="M2531" s="12"/>
      <c r="N2531" s="32"/>
      <c r="O2531" s="12"/>
      <c r="P2531" s="12"/>
      <c r="Q2531" s="12"/>
      <c r="R2531" s="12"/>
      <c r="S2531" s="12"/>
      <c r="T2531" s="12"/>
    </row>
    <row r="2532">
      <c r="A2532" s="24">
        <v>43360.0</v>
      </c>
      <c r="B2532" s="34" t="s">
        <v>3753</v>
      </c>
      <c r="C2532" s="35" t="s">
        <v>3755</v>
      </c>
      <c r="D2532" s="36">
        <v>8.0</v>
      </c>
      <c r="E2532" s="34">
        <v>1.0</v>
      </c>
      <c r="F2532" s="36">
        <v>5.0</v>
      </c>
      <c r="G2532" s="11">
        <f t="shared" si="945"/>
        <v>-1</v>
      </c>
      <c r="H2532" s="11">
        <f t="shared" si="2"/>
        <v>281.3625</v>
      </c>
      <c r="I2532" s="11">
        <v>9.8</v>
      </c>
      <c r="J2532" s="34">
        <v>3.1</v>
      </c>
      <c r="K2532" s="11">
        <f t="shared" si="946"/>
        <v>-1</v>
      </c>
      <c r="L2532" s="11">
        <f t="shared" si="4"/>
        <v>219.8031875</v>
      </c>
      <c r="M2532" s="12"/>
      <c r="N2532" s="32"/>
      <c r="O2532" s="12"/>
      <c r="P2532" s="12"/>
      <c r="Q2532" s="12"/>
      <c r="R2532" s="12"/>
      <c r="S2532" s="12"/>
      <c r="T2532" s="12"/>
    </row>
    <row r="2533">
      <c r="A2533" s="24">
        <v>43360.0</v>
      </c>
      <c r="B2533" s="34" t="s">
        <v>3667</v>
      </c>
      <c r="C2533" s="35" t="s">
        <v>3756</v>
      </c>
      <c r="D2533" s="36">
        <v>5.0</v>
      </c>
      <c r="E2533" s="34">
        <v>1.0</v>
      </c>
      <c r="F2533" s="36">
        <v>1.0</v>
      </c>
      <c r="G2533" s="11">
        <f>E2533*(D2533-1)</f>
        <v>4</v>
      </c>
      <c r="H2533" s="11">
        <f t="shared" si="2"/>
        <v>285.3625</v>
      </c>
      <c r="I2533" s="11">
        <v>5.27</v>
      </c>
      <c r="J2533" s="34">
        <v>2.34</v>
      </c>
      <c r="K2533" s="11">
        <f>E2533*(I2533-1)*0.95</f>
        <v>4.0565</v>
      </c>
      <c r="L2533" s="11">
        <f t="shared" si="4"/>
        <v>223.8596875</v>
      </c>
      <c r="M2533" s="12"/>
      <c r="N2533" s="32"/>
      <c r="O2533" s="12"/>
      <c r="P2533" s="12"/>
      <c r="Q2533" s="12"/>
      <c r="R2533" s="12"/>
      <c r="S2533" s="12"/>
      <c r="T2533" s="12"/>
    </row>
    <row r="2534">
      <c r="A2534" s="24">
        <v>43360.0</v>
      </c>
      <c r="B2534" s="34" t="s">
        <v>3757</v>
      </c>
      <c r="C2534" s="35" t="s">
        <v>3758</v>
      </c>
      <c r="D2534" s="36">
        <v>12.0</v>
      </c>
      <c r="E2534" s="34">
        <v>1.0</v>
      </c>
      <c r="F2534" s="36">
        <v>4.0</v>
      </c>
      <c r="G2534" s="11">
        <f>-E2534</f>
        <v>-1</v>
      </c>
      <c r="H2534" s="11">
        <f t="shared" si="2"/>
        <v>284.3625</v>
      </c>
      <c r="I2534" s="11">
        <v>8.2</v>
      </c>
      <c r="J2534" s="34">
        <v>2.74</v>
      </c>
      <c r="K2534" s="11">
        <f>-E2534</f>
        <v>-1</v>
      </c>
      <c r="L2534" s="11">
        <f t="shared" si="4"/>
        <v>222.8596875</v>
      </c>
      <c r="M2534" s="12"/>
      <c r="N2534" s="32"/>
      <c r="O2534" s="12"/>
      <c r="P2534" s="12"/>
      <c r="Q2534" s="12"/>
      <c r="R2534" s="12"/>
      <c r="S2534" s="12"/>
      <c r="T2534" s="12"/>
    </row>
    <row r="2535">
      <c r="A2535" s="24">
        <v>43360.0</v>
      </c>
      <c r="B2535" s="34" t="s">
        <v>3759</v>
      </c>
      <c r="C2535" s="35" t="s">
        <v>3760</v>
      </c>
      <c r="D2535" s="36">
        <v>2.75</v>
      </c>
      <c r="E2535" s="34">
        <v>1.0</v>
      </c>
      <c r="F2535" s="36">
        <v>1.0</v>
      </c>
      <c r="G2535" s="11">
        <f>E2535*(D2535-1)</f>
        <v>1.75</v>
      </c>
      <c r="H2535" s="11">
        <f t="shared" si="2"/>
        <v>286.1125</v>
      </c>
      <c r="I2535" s="11">
        <v>2.58</v>
      </c>
      <c r="J2535" s="34">
        <v>1.34</v>
      </c>
      <c r="K2535" s="11">
        <f>E2535*(I2535-1)*0.95</f>
        <v>1.501</v>
      </c>
      <c r="L2535" s="11">
        <f t="shared" si="4"/>
        <v>224.3606875</v>
      </c>
      <c r="M2535" s="12"/>
      <c r="N2535" s="32"/>
      <c r="O2535" s="12"/>
      <c r="P2535" s="12"/>
      <c r="Q2535" s="12"/>
      <c r="R2535" s="12"/>
      <c r="S2535" s="12"/>
      <c r="T2535" s="12"/>
    </row>
    <row r="2536">
      <c r="A2536" s="24">
        <v>43360.0</v>
      </c>
      <c r="B2536" s="34" t="s">
        <v>3761</v>
      </c>
      <c r="C2536" s="35" t="s">
        <v>3762</v>
      </c>
      <c r="D2536" s="36">
        <v>12.0</v>
      </c>
      <c r="E2536" s="34">
        <v>1.0</v>
      </c>
      <c r="F2536" s="36">
        <v>8.0</v>
      </c>
      <c r="G2536" s="11">
        <f>-E2536</f>
        <v>-1</v>
      </c>
      <c r="H2536" s="11">
        <f t="shared" si="2"/>
        <v>285.1125</v>
      </c>
      <c r="I2536" s="11">
        <v>7.0</v>
      </c>
      <c r="J2536" s="34">
        <v>2.25</v>
      </c>
      <c r="K2536" s="11">
        <f>-E2536</f>
        <v>-1</v>
      </c>
      <c r="L2536" s="11">
        <f t="shared" si="4"/>
        <v>223.3606875</v>
      </c>
      <c r="M2536" s="12"/>
      <c r="N2536" s="32"/>
      <c r="O2536" s="12"/>
      <c r="P2536" s="12"/>
      <c r="Q2536" s="12"/>
      <c r="R2536" s="12"/>
      <c r="S2536" s="12"/>
      <c r="T2536" s="12"/>
    </row>
    <row r="2537">
      <c r="A2537" s="24">
        <v>43360.0</v>
      </c>
      <c r="B2537" s="34" t="s">
        <v>3763</v>
      </c>
      <c r="C2537" s="35" t="s">
        <v>3764</v>
      </c>
      <c r="D2537" s="36">
        <v>2.1</v>
      </c>
      <c r="E2537" s="34">
        <v>1.0</v>
      </c>
      <c r="F2537" s="36">
        <v>1.0</v>
      </c>
      <c r="G2537" s="11">
        <f>E2537*(D2537-1)</f>
        <v>1.1</v>
      </c>
      <c r="H2537" s="11">
        <f t="shared" si="2"/>
        <v>286.2125</v>
      </c>
      <c r="I2537" s="11">
        <v>2.13</v>
      </c>
      <c r="J2537" s="34">
        <v>1.37</v>
      </c>
      <c r="K2537" s="11">
        <f>E2537*(I2537-1)*0.95</f>
        <v>1.0735</v>
      </c>
      <c r="L2537" s="11">
        <f t="shared" si="4"/>
        <v>224.4341875</v>
      </c>
      <c r="M2537" s="12"/>
      <c r="N2537" s="32"/>
      <c r="O2537" s="12"/>
      <c r="P2537" s="12"/>
      <c r="Q2537" s="12"/>
      <c r="R2537" s="12"/>
      <c r="S2537" s="12"/>
      <c r="T2537" s="12"/>
    </row>
    <row r="2538">
      <c r="A2538" s="24">
        <v>43360.0</v>
      </c>
      <c r="B2538" s="34" t="s">
        <v>3353</v>
      </c>
      <c r="C2538" s="35" t="s">
        <v>3765</v>
      </c>
      <c r="D2538" s="36">
        <v>6.5</v>
      </c>
      <c r="E2538" s="34">
        <v>1.0</v>
      </c>
      <c r="F2538" s="36">
        <v>5.0</v>
      </c>
      <c r="G2538" s="11">
        <f>-E2538</f>
        <v>-1</v>
      </c>
      <c r="H2538" s="11">
        <f t="shared" si="2"/>
        <v>285.2125</v>
      </c>
      <c r="I2538" s="11">
        <v>6.13</v>
      </c>
      <c r="J2538" s="34">
        <v>2.18</v>
      </c>
      <c r="K2538" s="11">
        <f>-E2538</f>
        <v>-1</v>
      </c>
      <c r="L2538" s="11">
        <f t="shared" si="4"/>
        <v>223.4341875</v>
      </c>
      <c r="M2538" s="12"/>
      <c r="N2538" s="32"/>
      <c r="O2538" s="12"/>
      <c r="P2538" s="12"/>
      <c r="Q2538" s="12"/>
      <c r="R2538" s="12"/>
      <c r="S2538" s="12"/>
      <c r="T2538" s="12"/>
    </row>
    <row r="2539">
      <c r="A2539" s="24">
        <v>43360.0</v>
      </c>
      <c r="B2539" s="34" t="s">
        <v>3766</v>
      </c>
      <c r="C2539" s="35" t="s">
        <v>3767</v>
      </c>
      <c r="D2539" s="36">
        <v>8.0</v>
      </c>
      <c r="E2539" s="34">
        <v>1.0</v>
      </c>
      <c r="F2539" s="36">
        <v>2.0</v>
      </c>
      <c r="G2539" s="11">
        <f>((E2539/2)*((D2539-1)/4))-(E2539/2)</f>
        <v>0.375</v>
      </c>
      <c r="H2539" s="11">
        <f t="shared" si="2"/>
        <v>285.5875</v>
      </c>
      <c r="I2539" s="11">
        <v>6.2</v>
      </c>
      <c r="J2539" s="34">
        <v>2.26</v>
      </c>
      <c r="K2539" s="11">
        <f>((((E2539/2)*(J2539-1))*0.95)-(E2539/2))</f>
        <v>0.0985</v>
      </c>
      <c r="L2539" s="11">
        <f t="shared" si="4"/>
        <v>223.5326875</v>
      </c>
      <c r="M2539" s="12"/>
      <c r="N2539" s="32"/>
      <c r="O2539" s="12"/>
      <c r="P2539" s="12"/>
      <c r="Q2539" s="12"/>
      <c r="R2539" s="12"/>
      <c r="S2539" s="12"/>
      <c r="T2539" s="12"/>
    </row>
    <row r="2540">
      <c r="A2540" s="24">
        <v>43360.0</v>
      </c>
      <c r="B2540" s="34" t="s">
        <v>3655</v>
      </c>
      <c r="C2540" s="35" t="s">
        <v>3768</v>
      </c>
      <c r="D2540" s="36">
        <v>10.0</v>
      </c>
      <c r="E2540" s="34">
        <v>1.0</v>
      </c>
      <c r="F2540" s="36">
        <v>4.0</v>
      </c>
      <c r="G2540" s="11">
        <f>-E2540</f>
        <v>-1</v>
      </c>
      <c r="H2540" s="11">
        <f t="shared" si="2"/>
        <v>284.5875</v>
      </c>
      <c r="I2540" s="11">
        <v>6.28</v>
      </c>
      <c r="J2540" s="34">
        <v>1.99</v>
      </c>
      <c r="K2540" s="11">
        <f>-E2540</f>
        <v>-1</v>
      </c>
      <c r="L2540" s="11">
        <f t="shared" si="4"/>
        <v>222.5326875</v>
      </c>
      <c r="M2540" s="12"/>
      <c r="N2540" s="32"/>
      <c r="O2540" s="12"/>
      <c r="P2540" s="12"/>
      <c r="Q2540" s="12"/>
      <c r="R2540" s="12"/>
      <c r="S2540" s="12"/>
      <c r="T2540" s="12"/>
    </row>
    <row r="2541">
      <c r="A2541" s="24">
        <v>43360.0</v>
      </c>
      <c r="B2541" s="34" t="s">
        <v>3769</v>
      </c>
      <c r="C2541" s="35" t="s">
        <v>3770</v>
      </c>
      <c r="D2541" s="36">
        <v>5.0</v>
      </c>
      <c r="E2541" s="34">
        <v>1.0</v>
      </c>
      <c r="F2541" s="36">
        <v>2.0</v>
      </c>
      <c r="G2541" s="11">
        <f>((E2541/2)*((D2541-1)/4))-(E2541/2)</f>
        <v>0</v>
      </c>
      <c r="H2541" s="11">
        <f t="shared" si="2"/>
        <v>284.5875</v>
      </c>
      <c r="I2541" s="11">
        <v>4.2</v>
      </c>
      <c r="J2541" s="34">
        <v>2.63</v>
      </c>
      <c r="K2541" s="11">
        <f>((((E2541/2)*(J2541-1))*0.95)-(E2541/2))</f>
        <v>0.27425</v>
      </c>
      <c r="L2541" s="11">
        <f t="shared" si="4"/>
        <v>222.8069375</v>
      </c>
      <c r="M2541" s="12"/>
      <c r="N2541" s="32"/>
      <c r="O2541" s="12"/>
      <c r="P2541" s="12"/>
      <c r="Q2541" s="12"/>
      <c r="R2541" s="12"/>
      <c r="S2541" s="12"/>
      <c r="T2541" s="12"/>
    </row>
    <row r="2542">
      <c r="A2542" s="24">
        <v>43360.0</v>
      </c>
      <c r="B2542" s="34" t="s">
        <v>3769</v>
      </c>
      <c r="C2542" s="35" t="s">
        <v>3771</v>
      </c>
      <c r="D2542" s="36">
        <v>6.5</v>
      </c>
      <c r="E2542" s="34">
        <v>1.0</v>
      </c>
      <c r="F2542" s="36">
        <v>1.0</v>
      </c>
      <c r="G2542" s="11">
        <f>((E2542/2)*(D2542-1))+((E2542/2)*((D2542-1)/4))</f>
        <v>3.4375</v>
      </c>
      <c r="H2542" s="11">
        <f t="shared" si="2"/>
        <v>288.025</v>
      </c>
      <c r="I2542" s="11">
        <v>7.18</v>
      </c>
      <c r="J2542" s="34">
        <v>3.0</v>
      </c>
      <c r="K2542" s="11">
        <f>((((E2542/2)*(I2542-1))+((E2542/2)*(J2542-1)))*0.95)</f>
        <v>3.8855</v>
      </c>
      <c r="L2542" s="11">
        <f t="shared" si="4"/>
        <v>226.6924375</v>
      </c>
      <c r="M2542" s="12"/>
      <c r="N2542" s="32"/>
      <c r="O2542" s="12"/>
      <c r="P2542" s="12"/>
      <c r="Q2542" s="12"/>
      <c r="R2542" s="12"/>
      <c r="S2542" s="12"/>
      <c r="T2542" s="12"/>
    </row>
    <row r="2543">
      <c r="A2543" s="24">
        <v>43360.0</v>
      </c>
      <c r="B2543" s="34" t="s">
        <v>3357</v>
      </c>
      <c r="C2543" s="35" t="s">
        <v>3772</v>
      </c>
      <c r="D2543" s="36">
        <v>6.0</v>
      </c>
      <c r="E2543" s="34">
        <v>1.0</v>
      </c>
      <c r="F2543" s="36">
        <v>4.0</v>
      </c>
      <c r="G2543" s="11">
        <f>-E2543</f>
        <v>-1</v>
      </c>
      <c r="H2543" s="11">
        <f t="shared" si="2"/>
        <v>287.025</v>
      </c>
      <c r="I2543" s="11">
        <v>4.2</v>
      </c>
      <c r="J2543" s="34">
        <v>1.85</v>
      </c>
      <c r="K2543" s="11">
        <f>-E2543</f>
        <v>-1</v>
      </c>
      <c r="L2543" s="11">
        <f t="shared" si="4"/>
        <v>225.6924375</v>
      </c>
      <c r="M2543" s="12"/>
      <c r="N2543" s="32"/>
      <c r="O2543" s="12"/>
      <c r="P2543" s="12"/>
      <c r="Q2543" s="12"/>
      <c r="R2543" s="12"/>
      <c r="S2543" s="12"/>
      <c r="T2543" s="12"/>
    </row>
    <row r="2544">
      <c r="A2544" s="24">
        <v>43361.0</v>
      </c>
      <c r="B2544" s="34" t="s">
        <v>3773</v>
      </c>
      <c r="C2544" s="35" t="s">
        <v>3774</v>
      </c>
      <c r="D2544" s="36">
        <v>3.75</v>
      </c>
      <c r="E2544" s="34">
        <v>1.0</v>
      </c>
      <c r="F2544" s="36">
        <v>1.0</v>
      </c>
      <c r="G2544" s="11">
        <f>E2544*(D2544-1)</f>
        <v>2.75</v>
      </c>
      <c r="H2544" s="11">
        <f t="shared" si="2"/>
        <v>289.775</v>
      </c>
      <c r="I2544" s="11">
        <v>3.23</v>
      </c>
      <c r="J2544" s="34">
        <v>1.44</v>
      </c>
      <c r="K2544" s="11">
        <f>E2544*(I2544-1)*0.95</f>
        <v>2.1185</v>
      </c>
      <c r="L2544" s="11">
        <f t="shared" si="4"/>
        <v>227.8109375</v>
      </c>
      <c r="M2544" s="12"/>
      <c r="N2544" s="32"/>
      <c r="O2544" s="12"/>
      <c r="P2544" s="12"/>
      <c r="Q2544" s="12"/>
      <c r="R2544" s="12"/>
      <c r="S2544" s="12"/>
      <c r="T2544" s="12"/>
    </row>
    <row r="2545">
      <c r="A2545" s="24">
        <v>43361.0</v>
      </c>
      <c r="B2545" s="34" t="s">
        <v>3775</v>
      </c>
      <c r="C2545" s="35" t="s">
        <v>3776</v>
      </c>
      <c r="D2545" s="36">
        <v>7.0</v>
      </c>
      <c r="E2545" s="34">
        <v>1.0</v>
      </c>
      <c r="F2545" s="36">
        <v>5.0</v>
      </c>
      <c r="G2545" s="11">
        <f>-E2545</f>
        <v>-1</v>
      </c>
      <c r="H2545" s="11">
        <f t="shared" si="2"/>
        <v>288.775</v>
      </c>
      <c r="I2545" s="11">
        <v>6.88</v>
      </c>
      <c r="J2545" s="34">
        <v>1.92</v>
      </c>
      <c r="K2545" s="11">
        <f>-E2545</f>
        <v>-1</v>
      </c>
      <c r="L2545" s="11">
        <f t="shared" si="4"/>
        <v>226.8109375</v>
      </c>
      <c r="M2545" s="12"/>
      <c r="N2545" s="32"/>
      <c r="O2545" s="12"/>
      <c r="P2545" s="12"/>
      <c r="Q2545" s="12"/>
      <c r="R2545" s="12"/>
      <c r="S2545" s="12"/>
      <c r="T2545" s="12"/>
    </row>
    <row r="2546">
      <c r="A2546" s="24">
        <v>43361.0</v>
      </c>
      <c r="B2546" s="34" t="s">
        <v>3738</v>
      </c>
      <c r="C2546" s="35" t="s">
        <v>3777</v>
      </c>
      <c r="D2546" s="36">
        <v>3.25</v>
      </c>
      <c r="E2546" s="34">
        <v>1.0</v>
      </c>
      <c r="F2546" s="36">
        <v>1.0</v>
      </c>
      <c r="G2546" s="11">
        <f>E2546*(D2546-1)</f>
        <v>2.25</v>
      </c>
      <c r="H2546" s="11">
        <f t="shared" si="2"/>
        <v>291.025</v>
      </c>
      <c r="I2546" s="11">
        <v>3.85</v>
      </c>
      <c r="J2546" s="34">
        <v>1.43</v>
      </c>
      <c r="K2546" s="11">
        <f>E2546*(I2546-1)*0.95</f>
        <v>2.7075</v>
      </c>
      <c r="L2546" s="11">
        <f t="shared" si="4"/>
        <v>229.5184375</v>
      </c>
      <c r="M2546" s="12"/>
      <c r="N2546" s="32"/>
      <c r="O2546" s="12"/>
      <c r="P2546" s="12"/>
      <c r="Q2546" s="12"/>
      <c r="R2546" s="12"/>
      <c r="S2546" s="12"/>
      <c r="T2546" s="12"/>
    </row>
    <row r="2547">
      <c r="A2547" s="24">
        <v>43361.0</v>
      </c>
      <c r="B2547" s="34" t="s">
        <v>3778</v>
      </c>
      <c r="C2547" s="35" t="s">
        <v>3779</v>
      </c>
      <c r="D2547" s="36">
        <v>7.0</v>
      </c>
      <c r="E2547" s="34">
        <v>1.0</v>
      </c>
      <c r="F2547" s="36">
        <v>12.0</v>
      </c>
      <c r="G2547" s="11">
        <f t="shared" ref="G2547:G2550" si="947">-E2547</f>
        <v>-1</v>
      </c>
      <c r="H2547" s="11">
        <f t="shared" si="2"/>
        <v>290.025</v>
      </c>
      <c r="I2547" s="11">
        <v>11.22</v>
      </c>
      <c r="J2547" s="34">
        <v>3.3</v>
      </c>
      <c r="K2547" s="11">
        <f t="shared" ref="K2547:K2550" si="948">-E2547</f>
        <v>-1</v>
      </c>
      <c r="L2547" s="11">
        <f t="shared" si="4"/>
        <v>228.5184375</v>
      </c>
      <c r="M2547" s="12"/>
      <c r="N2547" s="32"/>
      <c r="O2547" s="12"/>
      <c r="P2547" s="12"/>
      <c r="Q2547" s="12"/>
      <c r="R2547" s="12"/>
      <c r="S2547" s="12"/>
      <c r="T2547" s="12"/>
    </row>
    <row r="2548">
      <c r="A2548" s="24">
        <v>43361.0</v>
      </c>
      <c r="B2548" s="34" t="s">
        <v>3780</v>
      </c>
      <c r="C2548" s="35" t="s">
        <v>3781</v>
      </c>
      <c r="D2548" s="36">
        <v>5.0</v>
      </c>
      <c r="E2548" s="34">
        <v>1.0</v>
      </c>
      <c r="F2548" s="36">
        <v>4.0</v>
      </c>
      <c r="G2548" s="11">
        <f t="shared" si="947"/>
        <v>-1</v>
      </c>
      <c r="H2548" s="11">
        <f t="shared" si="2"/>
        <v>289.025</v>
      </c>
      <c r="I2548" s="11">
        <v>5.21</v>
      </c>
      <c r="J2548" s="34">
        <v>1.32</v>
      </c>
      <c r="K2548" s="11">
        <f t="shared" si="948"/>
        <v>-1</v>
      </c>
      <c r="L2548" s="11">
        <f t="shared" si="4"/>
        <v>227.5184375</v>
      </c>
      <c r="M2548" s="12"/>
      <c r="N2548" s="32"/>
      <c r="O2548" s="12"/>
      <c r="P2548" s="12"/>
      <c r="Q2548" s="12"/>
      <c r="R2548" s="12"/>
      <c r="S2548" s="12"/>
      <c r="T2548" s="12"/>
    </row>
    <row r="2549">
      <c r="A2549" s="24">
        <v>43361.0</v>
      </c>
      <c r="B2549" s="34" t="s">
        <v>3782</v>
      </c>
      <c r="C2549" s="35" t="s">
        <v>3783</v>
      </c>
      <c r="D2549" s="36">
        <v>15.0</v>
      </c>
      <c r="E2549" s="34">
        <v>1.0</v>
      </c>
      <c r="F2549" s="36">
        <v>11.0</v>
      </c>
      <c r="G2549" s="11">
        <f t="shared" si="947"/>
        <v>-1</v>
      </c>
      <c r="H2549" s="11">
        <f t="shared" si="2"/>
        <v>288.025</v>
      </c>
      <c r="I2549" s="11">
        <v>12.77</v>
      </c>
      <c r="J2549" s="34">
        <v>4.19</v>
      </c>
      <c r="K2549" s="11">
        <f t="shared" si="948"/>
        <v>-1</v>
      </c>
      <c r="L2549" s="11">
        <f t="shared" si="4"/>
        <v>226.5184375</v>
      </c>
      <c r="M2549" s="12"/>
      <c r="N2549" s="32"/>
      <c r="O2549" s="12"/>
      <c r="P2549" s="12"/>
      <c r="Q2549" s="12"/>
      <c r="R2549" s="12"/>
      <c r="S2549" s="12"/>
      <c r="T2549" s="12"/>
    </row>
    <row r="2550">
      <c r="A2550" s="24">
        <v>43361.0</v>
      </c>
      <c r="B2550" s="34" t="s">
        <v>3142</v>
      </c>
      <c r="C2550" s="35" t="s">
        <v>3784</v>
      </c>
      <c r="D2550" s="36">
        <v>4.5</v>
      </c>
      <c r="E2550" s="34">
        <v>1.0</v>
      </c>
      <c r="F2550" s="36">
        <v>4.0</v>
      </c>
      <c r="G2550" s="11">
        <f t="shared" si="947"/>
        <v>-1</v>
      </c>
      <c r="H2550" s="11">
        <f t="shared" si="2"/>
        <v>287.025</v>
      </c>
      <c r="I2550" s="11">
        <v>5.0</v>
      </c>
      <c r="J2550" s="34">
        <v>2.06</v>
      </c>
      <c r="K2550" s="11">
        <f t="shared" si="948"/>
        <v>-1</v>
      </c>
      <c r="L2550" s="11">
        <f t="shared" si="4"/>
        <v>225.5184375</v>
      </c>
      <c r="M2550" s="12"/>
      <c r="N2550" s="32"/>
      <c r="O2550" s="12"/>
      <c r="P2550" s="12"/>
      <c r="Q2550" s="12"/>
      <c r="R2550" s="12"/>
      <c r="S2550" s="12"/>
      <c r="T2550" s="12"/>
    </row>
    <row r="2551">
      <c r="A2551" s="24">
        <v>43361.0</v>
      </c>
      <c r="B2551" s="34" t="s">
        <v>3142</v>
      </c>
      <c r="C2551" s="35" t="s">
        <v>3785</v>
      </c>
      <c r="D2551" s="36">
        <v>9.0</v>
      </c>
      <c r="E2551" s="34">
        <v>1.0</v>
      </c>
      <c r="F2551" s="36">
        <v>3.0</v>
      </c>
      <c r="G2551" s="11">
        <f>((E2551/2)*((D2551-1)/4))-(E2551/2)</f>
        <v>0.5</v>
      </c>
      <c r="H2551" s="11">
        <f t="shared" si="2"/>
        <v>287.525</v>
      </c>
      <c r="I2551" s="11">
        <v>7.8</v>
      </c>
      <c r="J2551" s="34">
        <v>2.66</v>
      </c>
      <c r="K2551" s="11">
        <f>((((E2551/2)*(J2551-1))*0.95)-(E2551/2))</f>
        <v>0.2885</v>
      </c>
      <c r="L2551" s="11">
        <f t="shared" si="4"/>
        <v>225.8069375</v>
      </c>
      <c r="M2551" s="12"/>
      <c r="N2551" s="32"/>
      <c r="O2551" s="12"/>
      <c r="P2551" s="12"/>
      <c r="Q2551" s="12"/>
      <c r="R2551" s="12"/>
      <c r="S2551" s="12"/>
      <c r="T2551" s="12"/>
    </row>
    <row r="2552">
      <c r="A2552" s="24">
        <v>43361.0</v>
      </c>
      <c r="B2552" s="34" t="s">
        <v>3786</v>
      </c>
      <c r="C2552" s="35" t="s">
        <v>3787</v>
      </c>
      <c r="D2552" s="36">
        <v>3.0</v>
      </c>
      <c r="E2552" s="34">
        <v>1.0</v>
      </c>
      <c r="F2552" s="36">
        <v>1.0</v>
      </c>
      <c r="G2552" s="11">
        <f>E2552*(D2552-1)</f>
        <v>2</v>
      </c>
      <c r="H2552" s="11">
        <f t="shared" si="2"/>
        <v>289.525</v>
      </c>
      <c r="I2552" s="11">
        <v>2.62</v>
      </c>
      <c r="J2552" s="34">
        <v>1.31</v>
      </c>
      <c r="K2552" s="11">
        <f>E2552*(I2552-1)*0.95</f>
        <v>1.539</v>
      </c>
      <c r="L2552" s="11">
        <f t="shared" si="4"/>
        <v>227.3459375</v>
      </c>
      <c r="M2552" s="12"/>
      <c r="N2552" s="32"/>
      <c r="O2552" s="12"/>
      <c r="P2552" s="12"/>
      <c r="Q2552" s="12"/>
      <c r="R2552" s="12"/>
      <c r="S2552" s="12"/>
      <c r="T2552" s="12"/>
    </row>
    <row r="2553">
      <c r="A2553" s="24">
        <v>43362.0</v>
      </c>
      <c r="B2553" s="34" t="s">
        <v>3788</v>
      </c>
      <c r="C2553" s="35" t="s">
        <v>3789</v>
      </c>
      <c r="D2553" s="36">
        <v>4.5</v>
      </c>
      <c r="E2553" s="34">
        <v>1.0</v>
      </c>
      <c r="F2553" s="36">
        <v>5.0</v>
      </c>
      <c r="G2553" s="11">
        <f>-E2553</f>
        <v>-1</v>
      </c>
      <c r="H2553" s="11">
        <f t="shared" si="2"/>
        <v>288.525</v>
      </c>
      <c r="I2553" s="11">
        <v>11.5</v>
      </c>
      <c r="J2553" s="34">
        <v>3.12</v>
      </c>
      <c r="K2553" s="11">
        <f>-E2553</f>
        <v>-1</v>
      </c>
      <c r="L2553" s="11">
        <f t="shared" si="4"/>
        <v>226.3459375</v>
      </c>
      <c r="M2553" s="12"/>
      <c r="N2553" s="32"/>
      <c r="O2553" s="12"/>
      <c r="P2553" s="12"/>
      <c r="Q2553" s="12"/>
      <c r="R2553" s="12"/>
      <c r="S2553" s="12"/>
      <c r="T2553" s="12"/>
    </row>
    <row r="2554">
      <c r="A2554" s="24">
        <v>43362.0</v>
      </c>
      <c r="B2554" s="34" t="s">
        <v>3788</v>
      </c>
      <c r="C2554" s="35" t="s">
        <v>3790</v>
      </c>
      <c r="D2554" s="36">
        <v>5.0</v>
      </c>
      <c r="E2554" s="34">
        <v>1.0</v>
      </c>
      <c r="F2554" s="36">
        <v>2.0</v>
      </c>
      <c r="G2554" s="11">
        <f>((E2554/2)*((D2554-1)/4))-(E2554/2)</f>
        <v>0</v>
      </c>
      <c r="H2554" s="11">
        <f t="shared" si="2"/>
        <v>288.525</v>
      </c>
      <c r="I2554" s="11">
        <v>4.38</v>
      </c>
      <c r="J2554" s="34">
        <v>1.83</v>
      </c>
      <c r="K2554" s="11">
        <f>((((E2554/2)*(J2554-1))*0.95)-(E2554/2))</f>
        <v>-0.10575</v>
      </c>
      <c r="L2554" s="11">
        <f t="shared" si="4"/>
        <v>226.2401875</v>
      </c>
      <c r="M2554" s="12"/>
      <c r="N2554" s="32"/>
      <c r="O2554" s="12"/>
      <c r="P2554" s="12"/>
      <c r="Q2554" s="12"/>
      <c r="R2554" s="12"/>
      <c r="S2554" s="12"/>
      <c r="T2554" s="12"/>
    </row>
    <row r="2555">
      <c r="A2555" s="24">
        <v>43362.0</v>
      </c>
      <c r="B2555" s="34" t="s">
        <v>3501</v>
      </c>
      <c r="C2555" s="35" t="s">
        <v>3791</v>
      </c>
      <c r="D2555" s="36">
        <v>13.0</v>
      </c>
      <c r="E2555" s="34">
        <v>1.0</v>
      </c>
      <c r="F2555" s="36">
        <v>7.0</v>
      </c>
      <c r="G2555" s="11">
        <f t="shared" ref="G2555:G2556" si="949">-E2555</f>
        <v>-1</v>
      </c>
      <c r="H2555" s="11">
        <f t="shared" si="2"/>
        <v>287.525</v>
      </c>
      <c r="I2555" s="11">
        <v>6.07</v>
      </c>
      <c r="J2555" s="34">
        <v>2.03</v>
      </c>
      <c r="K2555" s="11">
        <f t="shared" ref="K2555:K2556" si="950">-E2555</f>
        <v>-1</v>
      </c>
      <c r="L2555" s="11">
        <f t="shared" si="4"/>
        <v>225.2401875</v>
      </c>
      <c r="M2555" s="12"/>
      <c r="N2555" s="32"/>
      <c r="O2555" s="12"/>
      <c r="P2555" s="12"/>
      <c r="Q2555" s="12"/>
      <c r="R2555" s="12"/>
      <c r="S2555" s="12"/>
      <c r="T2555" s="12"/>
    </row>
    <row r="2556">
      <c r="A2556" s="24">
        <v>43362.0</v>
      </c>
      <c r="B2556" s="34" t="s">
        <v>3792</v>
      </c>
      <c r="C2556" s="35" t="s">
        <v>3323</v>
      </c>
      <c r="D2556" s="36">
        <v>6.5</v>
      </c>
      <c r="E2556" s="34">
        <v>1.0</v>
      </c>
      <c r="F2556" s="36">
        <v>6.0</v>
      </c>
      <c r="G2556" s="11">
        <f t="shared" si="949"/>
        <v>-1</v>
      </c>
      <c r="H2556" s="11">
        <f t="shared" si="2"/>
        <v>286.525</v>
      </c>
      <c r="I2556" s="11">
        <v>6.25</v>
      </c>
      <c r="J2556" s="34">
        <v>2.06</v>
      </c>
      <c r="K2556" s="11">
        <f t="shared" si="950"/>
        <v>-1</v>
      </c>
      <c r="L2556" s="11">
        <f t="shared" si="4"/>
        <v>224.2401875</v>
      </c>
      <c r="M2556" s="12"/>
      <c r="N2556" s="32"/>
      <c r="O2556" s="12"/>
      <c r="P2556" s="12"/>
      <c r="Q2556" s="12"/>
      <c r="R2556" s="12"/>
      <c r="S2556" s="12"/>
      <c r="T2556" s="12"/>
    </row>
    <row r="2557">
      <c r="A2557" s="24">
        <v>43362.0</v>
      </c>
      <c r="B2557" s="34" t="s">
        <v>3793</v>
      </c>
      <c r="C2557" s="35" t="s">
        <v>3794</v>
      </c>
      <c r="D2557" s="36">
        <v>3.0</v>
      </c>
      <c r="E2557" s="34">
        <v>1.0</v>
      </c>
      <c r="F2557" s="36">
        <v>1.0</v>
      </c>
      <c r="G2557" s="11">
        <f>E2557*(D2557-1)</f>
        <v>2</v>
      </c>
      <c r="H2557" s="11">
        <f t="shared" si="2"/>
        <v>288.525</v>
      </c>
      <c r="I2557" s="11">
        <v>3.29</v>
      </c>
      <c r="J2557" s="34">
        <v>1.5</v>
      </c>
      <c r="K2557" s="11">
        <f>E2557*(I2557-1)*0.95</f>
        <v>2.1755</v>
      </c>
      <c r="L2557" s="11">
        <f t="shared" si="4"/>
        <v>226.4156875</v>
      </c>
      <c r="M2557" s="12"/>
      <c r="N2557" s="32"/>
      <c r="O2557" s="12"/>
      <c r="P2557" s="12"/>
      <c r="Q2557" s="12"/>
      <c r="R2557" s="12"/>
      <c r="S2557" s="12"/>
      <c r="T2557" s="12"/>
    </row>
    <row r="2558">
      <c r="A2558" s="24">
        <v>43362.0</v>
      </c>
      <c r="B2558" s="34" t="s">
        <v>3793</v>
      </c>
      <c r="C2558" s="35" t="s">
        <v>3795</v>
      </c>
      <c r="D2558" s="36">
        <v>3.0</v>
      </c>
      <c r="E2558" s="34">
        <v>1.0</v>
      </c>
      <c r="F2558" s="36">
        <v>3.0</v>
      </c>
      <c r="G2558" s="11">
        <f>-E2558</f>
        <v>-1</v>
      </c>
      <c r="H2558" s="11">
        <f t="shared" si="2"/>
        <v>287.525</v>
      </c>
      <c r="I2558" s="11">
        <v>3.63</v>
      </c>
      <c r="J2558" s="34">
        <v>1.53</v>
      </c>
      <c r="K2558" s="11">
        <f>-E2558</f>
        <v>-1</v>
      </c>
      <c r="L2558" s="11">
        <f t="shared" si="4"/>
        <v>225.4156875</v>
      </c>
      <c r="M2558" s="12"/>
      <c r="N2558" s="32"/>
      <c r="O2558" s="12"/>
      <c r="P2558" s="12"/>
      <c r="Q2558" s="12"/>
      <c r="R2558" s="12"/>
      <c r="S2558" s="12"/>
      <c r="T2558" s="12"/>
    </row>
    <row r="2559">
      <c r="A2559" s="24">
        <v>43362.0</v>
      </c>
      <c r="B2559" s="34" t="s">
        <v>3796</v>
      </c>
      <c r="C2559" s="35" t="s">
        <v>3797</v>
      </c>
      <c r="D2559" s="36">
        <v>5.5</v>
      </c>
      <c r="E2559" s="34">
        <v>1.0</v>
      </c>
      <c r="F2559" s="36">
        <v>3.0</v>
      </c>
      <c r="G2559" s="11">
        <f>((E2559/2)*((D2559-1)/4))-(E2559/2)</f>
        <v>0.0625</v>
      </c>
      <c r="H2559" s="11">
        <f t="shared" si="2"/>
        <v>287.5875</v>
      </c>
      <c r="I2559" s="11">
        <v>4.35</v>
      </c>
      <c r="J2559" s="34">
        <v>1.7</v>
      </c>
      <c r="K2559" s="11">
        <f>((((E2559/2)*(J2559-1))*0.95)-(E2559/2))</f>
        <v>-0.1675</v>
      </c>
      <c r="L2559" s="11">
        <f t="shared" si="4"/>
        <v>225.2481875</v>
      </c>
      <c r="M2559" s="12"/>
      <c r="N2559" s="32"/>
      <c r="O2559" s="12"/>
      <c r="P2559" s="12"/>
      <c r="Q2559" s="12"/>
      <c r="R2559" s="12"/>
      <c r="S2559" s="12"/>
      <c r="T2559" s="12"/>
    </row>
    <row r="2560">
      <c r="A2560" s="24">
        <v>43362.0</v>
      </c>
      <c r="B2560" s="34" t="s">
        <v>3798</v>
      </c>
      <c r="C2560" s="35" t="s">
        <v>3799</v>
      </c>
      <c r="D2560" s="36">
        <v>5.5</v>
      </c>
      <c r="E2560" s="34">
        <v>1.0</v>
      </c>
      <c r="F2560" s="36">
        <v>6.0</v>
      </c>
      <c r="G2560" s="11">
        <f t="shared" ref="G2560:G2563" si="951">-E2560</f>
        <v>-1</v>
      </c>
      <c r="H2560" s="11">
        <f t="shared" si="2"/>
        <v>286.5875</v>
      </c>
      <c r="I2560" s="11">
        <v>4.5</v>
      </c>
      <c r="J2560" s="34">
        <v>2.0</v>
      </c>
      <c r="K2560" s="11">
        <f t="shared" ref="K2560:K2563" si="952">-E2560</f>
        <v>-1</v>
      </c>
      <c r="L2560" s="11">
        <f t="shared" si="4"/>
        <v>224.2481875</v>
      </c>
      <c r="M2560" s="12"/>
      <c r="N2560" s="32"/>
      <c r="O2560" s="12"/>
      <c r="P2560" s="12"/>
      <c r="Q2560" s="12"/>
      <c r="R2560" s="12"/>
      <c r="S2560" s="12"/>
      <c r="T2560" s="12"/>
    </row>
    <row r="2561">
      <c r="A2561" s="24">
        <v>43362.0</v>
      </c>
      <c r="B2561" s="34" t="s">
        <v>3800</v>
      </c>
      <c r="C2561" s="35" t="s">
        <v>3801</v>
      </c>
      <c r="D2561" s="36">
        <v>10.0</v>
      </c>
      <c r="E2561" s="34">
        <v>1.0</v>
      </c>
      <c r="F2561" s="36">
        <v>14.0</v>
      </c>
      <c r="G2561" s="11">
        <f t="shared" si="951"/>
        <v>-1</v>
      </c>
      <c r="H2561" s="11">
        <f t="shared" si="2"/>
        <v>285.5875</v>
      </c>
      <c r="I2561" s="11">
        <v>7.54</v>
      </c>
      <c r="J2561" s="34">
        <v>2.34</v>
      </c>
      <c r="K2561" s="11">
        <f t="shared" si="952"/>
        <v>-1</v>
      </c>
      <c r="L2561" s="11">
        <f t="shared" si="4"/>
        <v>223.2481875</v>
      </c>
      <c r="M2561" s="12"/>
      <c r="N2561" s="32"/>
      <c r="O2561" s="12"/>
      <c r="P2561" s="12"/>
      <c r="Q2561" s="12"/>
      <c r="R2561" s="12"/>
      <c r="S2561" s="12"/>
      <c r="T2561" s="12"/>
    </row>
    <row r="2562">
      <c r="A2562" s="24">
        <v>43362.0</v>
      </c>
      <c r="B2562" s="34" t="s">
        <v>3802</v>
      </c>
      <c r="C2562" s="35" t="s">
        <v>3803</v>
      </c>
      <c r="D2562" s="36">
        <v>4.0</v>
      </c>
      <c r="E2562" s="34">
        <v>1.0</v>
      </c>
      <c r="F2562" s="36">
        <v>11.0</v>
      </c>
      <c r="G2562" s="11">
        <f t="shared" si="951"/>
        <v>-1</v>
      </c>
      <c r="H2562" s="11">
        <f t="shared" si="2"/>
        <v>284.5875</v>
      </c>
      <c r="I2562" s="11">
        <v>10.5</v>
      </c>
      <c r="J2562" s="34">
        <v>3.23</v>
      </c>
      <c r="K2562" s="11">
        <f t="shared" si="952"/>
        <v>-1</v>
      </c>
      <c r="L2562" s="11">
        <f t="shared" si="4"/>
        <v>222.2481875</v>
      </c>
      <c r="M2562" s="12"/>
      <c r="N2562" s="32"/>
      <c r="O2562" s="12"/>
      <c r="P2562" s="12"/>
      <c r="Q2562" s="12"/>
      <c r="R2562" s="12"/>
      <c r="S2562" s="12"/>
      <c r="T2562" s="12"/>
    </row>
    <row r="2563">
      <c r="A2563" s="24">
        <v>43363.0</v>
      </c>
      <c r="B2563" s="34" t="s">
        <v>3804</v>
      </c>
      <c r="C2563" s="35" t="s">
        <v>3805</v>
      </c>
      <c r="D2563" s="36">
        <v>7.0</v>
      </c>
      <c r="E2563" s="34">
        <v>1.0</v>
      </c>
      <c r="F2563" s="36">
        <v>7.0</v>
      </c>
      <c r="G2563" s="11">
        <f t="shared" si="951"/>
        <v>-1</v>
      </c>
      <c r="H2563" s="11">
        <f t="shared" si="2"/>
        <v>283.5875</v>
      </c>
      <c r="I2563" s="11">
        <v>6.4</v>
      </c>
      <c r="J2563" s="34">
        <v>2.18</v>
      </c>
      <c r="K2563" s="11">
        <f t="shared" si="952"/>
        <v>-1</v>
      </c>
      <c r="L2563" s="11">
        <f t="shared" si="4"/>
        <v>221.2481875</v>
      </c>
      <c r="M2563" s="12"/>
      <c r="N2563" s="32"/>
      <c r="O2563" s="12"/>
      <c r="P2563" s="12"/>
      <c r="Q2563" s="12"/>
      <c r="R2563" s="12"/>
      <c r="S2563" s="12"/>
      <c r="T2563" s="12"/>
    </row>
    <row r="2564">
      <c r="A2564" s="24">
        <v>43363.0</v>
      </c>
      <c r="B2564" s="34" t="s">
        <v>3806</v>
      </c>
      <c r="C2564" s="35" t="s">
        <v>3807</v>
      </c>
      <c r="D2564" s="36">
        <v>13.0</v>
      </c>
      <c r="E2564" s="34">
        <v>1.0</v>
      </c>
      <c r="F2564" s="36">
        <v>1.0</v>
      </c>
      <c r="G2564" s="11">
        <f>((E2564/2)*(D2564-1))+((E2564/2)*((D2564-1)/4))</f>
        <v>7.5</v>
      </c>
      <c r="H2564" s="11">
        <f t="shared" si="2"/>
        <v>291.0875</v>
      </c>
      <c r="I2564" s="11">
        <v>12.5</v>
      </c>
      <c r="J2564" s="34">
        <v>3.72</v>
      </c>
      <c r="K2564" s="11">
        <f>((((E2564/2)*(I2564-1))+((E2564/2)*(J2564-1)))*0.95)</f>
        <v>6.7545</v>
      </c>
      <c r="L2564" s="11">
        <f t="shared" si="4"/>
        <v>228.0026875</v>
      </c>
      <c r="M2564" s="12"/>
      <c r="N2564" s="32"/>
      <c r="O2564" s="12"/>
      <c r="P2564" s="12"/>
      <c r="Q2564" s="12"/>
      <c r="R2564" s="12"/>
      <c r="S2564" s="12"/>
      <c r="T2564" s="12"/>
    </row>
    <row r="2565">
      <c r="A2565" s="24">
        <v>43363.0</v>
      </c>
      <c r="B2565" s="34" t="s">
        <v>3806</v>
      </c>
      <c r="C2565" s="35" t="s">
        <v>3808</v>
      </c>
      <c r="D2565" s="36">
        <v>13.0</v>
      </c>
      <c r="E2565" s="34">
        <v>1.0</v>
      </c>
      <c r="F2565" s="36">
        <v>10.0</v>
      </c>
      <c r="G2565" s="11">
        <f>-E2565</f>
        <v>-1</v>
      </c>
      <c r="H2565" s="11">
        <f t="shared" si="2"/>
        <v>290.0875</v>
      </c>
      <c r="I2565" s="11">
        <v>7.61</v>
      </c>
      <c r="J2565" s="34">
        <v>3.1</v>
      </c>
      <c r="K2565" s="11">
        <f>-E2565</f>
        <v>-1</v>
      </c>
      <c r="L2565" s="11">
        <f t="shared" si="4"/>
        <v>227.0026875</v>
      </c>
      <c r="M2565" s="12"/>
      <c r="N2565" s="32"/>
      <c r="O2565" s="12"/>
      <c r="P2565" s="12"/>
      <c r="Q2565" s="12"/>
      <c r="R2565" s="12"/>
      <c r="S2565" s="12"/>
      <c r="T2565" s="12"/>
    </row>
    <row r="2566">
      <c r="A2566" s="24">
        <v>43363.0</v>
      </c>
      <c r="B2566" s="34" t="s">
        <v>3809</v>
      </c>
      <c r="C2566" s="35" t="s">
        <v>3810</v>
      </c>
      <c r="D2566" s="36">
        <v>6.0</v>
      </c>
      <c r="E2566" s="34">
        <v>1.0</v>
      </c>
      <c r="F2566" s="36">
        <v>2.0</v>
      </c>
      <c r="G2566" s="11">
        <f>((E2566/2)*((D2566-1)/4))-(E2566/2)</f>
        <v>0.125</v>
      </c>
      <c r="H2566" s="11">
        <f t="shared" si="2"/>
        <v>290.2125</v>
      </c>
      <c r="I2566" s="11">
        <v>4.2</v>
      </c>
      <c r="J2566" s="34">
        <v>2.0</v>
      </c>
      <c r="K2566" s="11">
        <f>((((E2566/2)*(J2566-1))*0.95)-(E2566/2))</f>
        <v>-0.025</v>
      </c>
      <c r="L2566" s="11">
        <f t="shared" si="4"/>
        <v>226.9776875</v>
      </c>
      <c r="M2566" s="12"/>
      <c r="N2566" s="32"/>
      <c r="O2566" s="12"/>
      <c r="P2566" s="12"/>
      <c r="Q2566" s="12"/>
      <c r="R2566" s="12"/>
      <c r="S2566" s="12"/>
      <c r="T2566" s="12"/>
    </row>
    <row r="2567">
      <c r="A2567" s="24">
        <v>43363.0</v>
      </c>
      <c r="B2567" s="34" t="s">
        <v>3809</v>
      </c>
      <c r="C2567" s="35" t="s">
        <v>3811</v>
      </c>
      <c r="D2567" s="36">
        <v>12.0</v>
      </c>
      <c r="E2567" s="34">
        <v>1.0</v>
      </c>
      <c r="F2567" s="36">
        <v>6.0</v>
      </c>
      <c r="G2567" s="11">
        <f>-E2567</f>
        <v>-1</v>
      </c>
      <c r="H2567" s="11">
        <f t="shared" si="2"/>
        <v>289.2125</v>
      </c>
      <c r="I2567" s="11">
        <v>11.14</v>
      </c>
      <c r="J2567" s="34">
        <v>3.58</v>
      </c>
      <c r="K2567" s="11">
        <f>-E2567</f>
        <v>-1</v>
      </c>
      <c r="L2567" s="11">
        <f t="shared" si="4"/>
        <v>225.9776875</v>
      </c>
      <c r="M2567" s="12"/>
      <c r="N2567" s="32"/>
      <c r="O2567" s="12"/>
      <c r="P2567" s="12"/>
      <c r="Q2567" s="12"/>
      <c r="R2567" s="12"/>
      <c r="S2567" s="12"/>
      <c r="T2567" s="12"/>
    </row>
    <row r="2568">
      <c r="A2568" s="24">
        <v>43363.0</v>
      </c>
      <c r="B2568" s="34" t="s">
        <v>3812</v>
      </c>
      <c r="C2568" s="35" t="s">
        <v>3813</v>
      </c>
      <c r="D2568" s="36">
        <v>10.0</v>
      </c>
      <c r="E2568" s="34">
        <v>1.0</v>
      </c>
      <c r="F2568" s="36">
        <v>4.0</v>
      </c>
      <c r="G2568" s="11">
        <f t="shared" ref="G2568:G2570" si="953">((E2568/2)*((D2568-1)/4))-(E2568/2)</f>
        <v>0.625</v>
      </c>
      <c r="H2568" s="11">
        <f t="shared" si="2"/>
        <v>289.8375</v>
      </c>
      <c r="I2568" s="11">
        <v>9.8</v>
      </c>
      <c r="J2568" s="34">
        <v>2.41</v>
      </c>
      <c r="K2568" s="11">
        <f t="shared" ref="K2568:K2570" si="954">((((E2568/2)*(J2568-1))*0.95)-(E2568/2))</f>
        <v>0.16975</v>
      </c>
      <c r="L2568" s="11">
        <f t="shared" si="4"/>
        <v>226.1474375</v>
      </c>
      <c r="M2568" s="12"/>
      <c r="N2568" s="32"/>
      <c r="O2568" s="12"/>
      <c r="P2568" s="12"/>
      <c r="Q2568" s="12"/>
      <c r="R2568" s="12"/>
      <c r="S2568" s="12"/>
      <c r="T2568" s="12"/>
    </row>
    <row r="2569">
      <c r="A2569" s="24">
        <v>43363.0</v>
      </c>
      <c r="B2569" s="34" t="s">
        <v>3814</v>
      </c>
      <c r="C2569" s="35" t="s">
        <v>3815</v>
      </c>
      <c r="D2569" s="36">
        <v>5.5</v>
      </c>
      <c r="E2569" s="34">
        <v>1.0</v>
      </c>
      <c r="F2569" s="36">
        <v>2.0</v>
      </c>
      <c r="G2569" s="11">
        <f t="shared" si="953"/>
        <v>0.0625</v>
      </c>
      <c r="H2569" s="11">
        <f t="shared" si="2"/>
        <v>289.9</v>
      </c>
      <c r="I2569" s="11">
        <v>6.23</v>
      </c>
      <c r="J2569" s="34">
        <v>1.93</v>
      </c>
      <c r="K2569" s="11">
        <f t="shared" si="954"/>
        <v>-0.05825</v>
      </c>
      <c r="L2569" s="11">
        <f t="shared" si="4"/>
        <v>226.0891875</v>
      </c>
      <c r="M2569" s="12"/>
      <c r="N2569" s="32"/>
      <c r="O2569" s="12"/>
      <c r="P2569" s="12"/>
      <c r="Q2569" s="12"/>
      <c r="R2569" s="12"/>
      <c r="S2569" s="12"/>
      <c r="T2569" s="12"/>
    </row>
    <row r="2570">
      <c r="A2570" s="24">
        <v>43363.0</v>
      </c>
      <c r="B2570" s="34" t="s">
        <v>3816</v>
      </c>
      <c r="C2570" s="35" t="s">
        <v>3817</v>
      </c>
      <c r="D2570" s="36">
        <v>5.5</v>
      </c>
      <c r="E2570" s="34">
        <v>1.0</v>
      </c>
      <c r="F2570" s="36">
        <v>2.0</v>
      </c>
      <c r="G2570" s="11">
        <f t="shared" si="953"/>
        <v>0.0625</v>
      </c>
      <c r="H2570" s="11">
        <f t="shared" si="2"/>
        <v>289.9625</v>
      </c>
      <c r="I2570" s="11">
        <v>4.5</v>
      </c>
      <c r="J2570" s="34">
        <v>1.68</v>
      </c>
      <c r="K2570" s="11">
        <f t="shared" si="954"/>
        <v>-0.177</v>
      </c>
      <c r="L2570" s="11">
        <f t="shared" si="4"/>
        <v>225.9121875</v>
      </c>
      <c r="M2570" s="12"/>
      <c r="N2570" s="32"/>
      <c r="O2570" s="12"/>
      <c r="P2570" s="12"/>
      <c r="Q2570" s="12"/>
      <c r="R2570" s="12"/>
      <c r="S2570" s="12"/>
      <c r="T2570" s="12"/>
    </row>
    <row r="2571">
      <c r="A2571" s="24">
        <v>43363.0</v>
      </c>
      <c r="B2571" s="34" t="s">
        <v>3818</v>
      </c>
      <c r="C2571" s="35" t="s">
        <v>3819</v>
      </c>
      <c r="D2571" s="36">
        <v>5.0</v>
      </c>
      <c r="E2571" s="34">
        <v>1.0</v>
      </c>
      <c r="F2571" s="36">
        <v>7.0</v>
      </c>
      <c r="G2571" s="11">
        <f t="shared" ref="G2571:G2575" si="955">-E2571</f>
        <v>-1</v>
      </c>
      <c r="H2571" s="11">
        <f t="shared" si="2"/>
        <v>288.9625</v>
      </c>
      <c r="I2571" s="11">
        <v>3.6</v>
      </c>
      <c r="J2571" s="34">
        <v>1.86</v>
      </c>
      <c r="K2571" s="11">
        <f t="shared" ref="K2571:K2575" si="956">-E2571</f>
        <v>-1</v>
      </c>
      <c r="L2571" s="11">
        <f t="shared" si="4"/>
        <v>224.9121875</v>
      </c>
      <c r="M2571" s="12"/>
      <c r="N2571" s="32"/>
      <c r="O2571" s="12"/>
      <c r="P2571" s="12"/>
      <c r="Q2571" s="12"/>
      <c r="R2571" s="12"/>
      <c r="S2571" s="12"/>
      <c r="T2571" s="12"/>
    </row>
    <row r="2572">
      <c r="A2572" s="24">
        <v>43363.0</v>
      </c>
      <c r="B2572" s="34" t="s">
        <v>3818</v>
      </c>
      <c r="C2572" s="35" t="s">
        <v>3820</v>
      </c>
      <c r="D2572" s="36">
        <v>23.0</v>
      </c>
      <c r="E2572" s="34">
        <v>1.0</v>
      </c>
      <c r="F2572" s="36">
        <v>8.0</v>
      </c>
      <c r="G2572" s="11">
        <f t="shared" si="955"/>
        <v>-1</v>
      </c>
      <c r="H2572" s="11">
        <f t="shared" si="2"/>
        <v>287.9625</v>
      </c>
      <c r="I2572" s="11">
        <v>18.0</v>
      </c>
      <c r="J2572" s="34">
        <v>4.65</v>
      </c>
      <c r="K2572" s="11">
        <f t="shared" si="956"/>
        <v>-1</v>
      </c>
      <c r="L2572" s="11">
        <f t="shared" si="4"/>
        <v>223.9121875</v>
      </c>
      <c r="M2572" s="12"/>
      <c r="N2572" s="32"/>
      <c r="O2572" s="12"/>
      <c r="P2572" s="12"/>
      <c r="Q2572" s="12"/>
      <c r="R2572" s="12"/>
      <c r="S2572" s="12"/>
      <c r="T2572" s="12"/>
    </row>
    <row r="2573">
      <c r="A2573" s="24">
        <v>43363.0</v>
      </c>
      <c r="B2573" s="34" t="s">
        <v>3821</v>
      </c>
      <c r="C2573" s="35" t="s">
        <v>3822</v>
      </c>
      <c r="D2573" s="36">
        <v>4.5</v>
      </c>
      <c r="E2573" s="34">
        <v>1.0</v>
      </c>
      <c r="F2573" s="36">
        <v>7.0</v>
      </c>
      <c r="G2573" s="11">
        <f t="shared" si="955"/>
        <v>-1</v>
      </c>
      <c r="H2573" s="11">
        <f t="shared" si="2"/>
        <v>286.9625</v>
      </c>
      <c r="I2573" s="11">
        <v>4.55</v>
      </c>
      <c r="J2573" s="34">
        <v>1.77</v>
      </c>
      <c r="K2573" s="11">
        <f t="shared" si="956"/>
        <v>-1</v>
      </c>
      <c r="L2573" s="11">
        <f t="shared" si="4"/>
        <v>222.9121875</v>
      </c>
      <c r="M2573" s="12"/>
      <c r="N2573" s="32"/>
      <c r="O2573" s="12"/>
      <c r="P2573" s="12"/>
      <c r="Q2573" s="12"/>
      <c r="R2573" s="12"/>
      <c r="S2573" s="12"/>
      <c r="T2573" s="12"/>
    </row>
    <row r="2574">
      <c r="A2574" s="24">
        <v>43363.0</v>
      </c>
      <c r="B2574" s="34" t="s">
        <v>3823</v>
      </c>
      <c r="C2574" s="35" t="s">
        <v>3824</v>
      </c>
      <c r="D2574" s="36">
        <v>5.0</v>
      </c>
      <c r="E2574" s="34">
        <v>1.0</v>
      </c>
      <c r="F2574" s="36">
        <v>7.0</v>
      </c>
      <c r="G2574" s="11">
        <f t="shared" si="955"/>
        <v>-1</v>
      </c>
      <c r="H2574" s="11">
        <f t="shared" si="2"/>
        <v>285.9625</v>
      </c>
      <c r="I2574" s="11">
        <v>4.66</v>
      </c>
      <c r="J2574" s="34">
        <v>1.92</v>
      </c>
      <c r="K2574" s="11">
        <f t="shared" si="956"/>
        <v>-1</v>
      </c>
      <c r="L2574" s="11">
        <f t="shared" si="4"/>
        <v>221.9121875</v>
      </c>
      <c r="M2574" s="12"/>
      <c r="N2574" s="32"/>
      <c r="O2574" s="12"/>
      <c r="P2574" s="12"/>
      <c r="Q2574" s="12"/>
      <c r="R2574" s="12"/>
      <c r="S2574" s="12"/>
      <c r="T2574" s="12"/>
    </row>
    <row r="2575">
      <c r="A2575" s="24">
        <v>43364.0</v>
      </c>
      <c r="B2575" s="34" t="s">
        <v>3825</v>
      </c>
      <c r="C2575" s="35" t="s">
        <v>3826</v>
      </c>
      <c r="D2575" s="36">
        <v>13.0</v>
      </c>
      <c r="E2575" s="34">
        <v>1.0</v>
      </c>
      <c r="F2575" s="36">
        <v>5.0</v>
      </c>
      <c r="G2575" s="11">
        <f t="shared" si="955"/>
        <v>-1</v>
      </c>
      <c r="H2575" s="11">
        <f t="shared" si="2"/>
        <v>284.9625</v>
      </c>
      <c r="I2575" s="11">
        <v>9.8</v>
      </c>
      <c r="J2575" s="34">
        <v>2.6</v>
      </c>
      <c r="K2575" s="11">
        <f t="shared" si="956"/>
        <v>-1</v>
      </c>
      <c r="L2575" s="11">
        <f t="shared" si="4"/>
        <v>220.9121875</v>
      </c>
      <c r="M2575" s="12"/>
      <c r="N2575" s="32"/>
      <c r="O2575" s="12"/>
      <c r="P2575" s="12"/>
      <c r="Q2575" s="12"/>
      <c r="R2575" s="12"/>
      <c r="S2575" s="12"/>
      <c r="T2575" s="12"/>
    </row>
    <row r="2576">
      <c r="A2576" s="24">
        <v>43364.0</v>
      </c>
      <c r="B2576" s="34" t="s">
        <v>3827</v>
      </c>
      <c r="C2576" s="35" t="s">
        <v>3828</v>
      </c>
      <c r="D2576" s="36">
        <v>3.75</v>
      </c>
      <c r="E2576" s="34">
        <v>1.0</v>
      </c>
      <c r="F2576" s="36">
        <v>1.0</v>
      </c>
      <c r="G2576" s="11">
        <f>E2576*(D2576-1)</f>
        <v>2.75</v>
      </c>
      <c r="H2576" s="11">
        <f t="shared" si="2"/>
        <v>287.7125</v>
      </c>
      <c r="I2576" s="11">
        <v>3.63</v>
      </c>
      <c r="J2576" s="34">
        <v>1.6</v>
      </c>
      <c r="K2576" s="11">
        <f>E2576*(I2576-1)*0.95</f>
        <v>2.4985</v>
      </c>
      <c r="L2576" s="11">
        <f t="shared" si="4"/>
        <v>223.4106875</v>
      </c>
      <c r="M2576" s="12"/>
      <c r="N2576" s="32"/>
      <c r="O2576" s="12"/>
      <c r="P2576" s="12"/>
      <c r="Q2576" s="12"/>
      <c r="R2576" s="12"/>
      <c r="S2576" s="12"/>
      <c r="T2576" s="12"/>
    </row>
    <row r="2577">
      <c r="A2577" s="24">
        <v>43364.0</v>
      </c>
      <c r="B2577" s="34" t="s">
        <v>3806</v>
      </c>
      <c r="C2577" s="35" t="s">
        <v>3829</v>
      </c>
      <c r="D2577" s="36">
        <v>8.5</v>
      </c>
      <c r="E2577" s="34">
        <v>1.0</v>
      </c>
      <c r="F2577" s="36">
        <v>1.0</v>
      </c>
      <c r="G2577" s="11">
        <f>((E2577/2)*(D2577-1))+((E2577/2)*((D2577-1)/4))</f>
        <v>4.6875</v>
      </c>
      <c r="H2577" s="11">
        <f t="shared" si="2"/>
        <v>292.4</v>
      </c>
      <c r="I2577" s="11">
        <v>4.8</v>
      </c>
      <c r="J2577" s="34">
        <v>1.69</v>
      </c>
      <c r="K2577" s="11">
        <f>((((E2577/2)*(I2577-1))+((E2577/2)*(J2577-1)))*0.95)</f>
        <v>2.13275</v>
      </c>
      <c r="L2577" s="11">
        <f t="shared" si="4"/>
        <v>225.5434375</v>
      </c>
      <c r="M2577" s="12"/>
      <c r="N2577" s="32"/>
      <c r="O2577" s="12"/>
      <c r="P2577" s="12"/>
      <c r="Q2577" s="12"/>
      <c r="R2577" s="12"/>
      <c r="S2577" s="12"/>
      <c r="T2577" s="12"/>
    </row>
    <row r="2578">
      <c r="A2578" s="24">
        <v>43364.0</v>
      </c>
      <c r="B2578" s="34" t="s">
        <v>3830</v>
      </c>
      <c r="C2578" s="35" t="s">
        <v>3831</v>
      </c>
      <c r="D2578" s="36">
        <v>5.0</v>
      </c>
      <c r="E2578" s="34">
        <v>1.0</v>
      </c>
      <c r="F2578" s="36">
        <v>3.0</v>
      </c>
      <c r="G2578" s="11">
        <f>((E2578/2)*((D2578-1)/4))-(E2578/2)</f>
        <v>0</v>
      </c>
      <c r="H2578" s="11">
        <f t="shared" si="2"/>
        <v>292.4</v>
      </c>
      <c r="I2578" s="11">
        <v>5.9</v>
      </c>
      <c r="J2578" s="34">
        <v>2.01</v>
      </c>
      <c r="K2578" s="11">
        <f>((((E2578/2)*(J2578-1))*0.95)-(E2578/2))</f>
        <v>-0.02025</v>
      </c>
      <c r="L2578" s="11">
        <f t="shared" si="4"/>
        <v>225.5231875</v>
      </c>
      <c r="M2578" s="12"/>
      <c r="N2578" s="32"/>
      <c r="O2578" s="12"/>
      <c r="P2578" s="12"/>
      <c r="Q2578" s="12"/>
      <c r="R2578" s="12"/>
      <c r="S2578" s="12"/>
      <c r="T2578" s="12"/>
    </row>
    <row r="2579">
      <c r="A2579" s="24">
        <v>43364.0</v>
      </c>
      <c r="B2579" s="34" t="s">
        <v>3830</v>
      </c>
      <c r="C2579" s="35" t="s">
        <v>3832</v>
      </c>
      <c r="D2579" s="36">
        <v>5.0</v>
      </c>
      <c r="E2579" s="34">
        <v>1.0</v>
      </c>
      <c r="F2579" s="36">
        <v>1.0</v>
      </c>
      <c r="G2579" s="11">
        <f>((E2579/2)*(D2579-1))+((E2579/2)*((D2579-1)/4))</f>
        <v>2.5</v>
      </c>
      <c r="H2579" s="11">
        <f t="shared" si="2"/>
        <v>294.9</v>
      </c>
      <c r="I2579" s="11">
        <v>5.79</v>
      </c>
      <c r="J2579" s="34">
        <v>2.2</v>
      </c>
      <c r="K2579" s="11">
        <f>((((E2579/2)*(I2579-1))+((E2579/2)*(J2579-1)))*0.95)</f>
        <v>2.84525</v>
      </c>
      <c r="L2579" s="11">
        <f t="shared" si="4"/>
        <v>228.3684375</v>
      </c>
      <c r="M2579" s="12"/>
      <c r="N2579" s="32"/>
      <c r="O2579" s="12"/>
      <c r="P2579" s="12"/>
      <c r="Q2579" s="12"/>
      <c r="R2579" s="12"/>
      <c r="S2579" s="12"/>
      <c r="T2579" s="12"/>
    </row>
    <row r="2580">
      <c r="A2580" s="24">
        <v>43364.0</v>
      </c>
      <c r="B2580" s="34" t="s">
        <v>3833</v>
      </c>
      <c r="C2580" s="35" t="s">
        <v>3834</v>
      </c>
      <c r="D2580" s="36">
        <v>3.75</v>
      </c>
      <c r="E2580" s="34">
        <v>1.0</v>
      </c>
      <c r="F2580" s="36">
        <v>2.0</v>
      </c>
      <c r="G2580" s="11">
        <f>-E2580</f>
        <v>-1</v>
      </c>
      <c r="H2580" s="11">
        <f t="shared" si="2"/>
        <v>293.9</v>
      </c>
      <c r="I2580" s="11">
        <v>4.69</v>
      </c>
      <c r="J2580" s="34">
        <v>1.98</v>
      </c>
      <c r="K2580" s="11">
        <f>-E2580</f>
        <v>-1</v>
      </c>
      <c r="L2580" s="11">
        <f t="shared" si="4"/>
        <v>227.3684375</v>
      </c>
      <c r="M2580" s="12"/>
      <c r="N2580" s="32"/>
      <c r="O2580" s="12"/>
      <c r="P2580" s="12"/>
      <c r="Q2580" s="12"/>
      <c r="R2580" s="12"/>
      <c r="S2580" s="12"/>
      <c r="T2580" s="12"/>
    </row>
    <row r="2581">
      <c r="A2581" s="24">
        <v>43364.0</v>
      </c>
      <c r="B2581" s="34" t="s">
        <v>3835</v>
      </c>
      <c r="C2581" s="35" t="s">
        <v>3236</v>
      </c>
      <c r="D2581" s="36">
        <v>2.0</v>
      </c>
      <c r="E2581" s="34">
        <v>1.0</v>
      </c>
      <c r="F2581" s="36">
        <v>1.0</v>
      </c>
      <c r="G2581" s="11">
        <f>E2581*(D2581-1)</f>
        <v>1</v>
      </c>
      <c r="H2581" s="11">
        <f t="shared" si="2"/>
        <v>294.9</v>
      </c>
      <c r="I2581" s="11">
        <v>2.28</v>
      </c>
      <c r="J2581" s="34">
        <v>1.62</v>
      </c>
      <c r="K2581" s="11">
        <f>E2581*(I2581-1)*0.95</f>
        <v>1.216</v>
      </c>
      <c r="L2581" s="11">
        <f t="shared" si="4"/>
        <v>228.5844375</v>
      </c>
      <c r="M2581" s="12"/>
      <c r="N2581" s="32"/>
      <c r="O2581" s="12"/>
      <c r="P2581" s="12"/>
      <c r="Q2581" s="12"/>
      <c r="R2581" s="12"/>
      <c r="S2581" s="12"/>
      <c r="T2581" s="12"/>
    </row>
    <row r="2582">
      <c r="A2582" s="24">
        <v>43364.0</v>
      </c>
      <c r="B2582" s="34" t="s">
        <v>3836</v>
      </c>
      <c r="C2582" s="35" t="s">
        <v>3837</v>
      </c>
      <c r="D2582" s="36">
        <v>7.5</v>
      </c>
      <c r="E2582" s="34">
        <v>1.0</v>
      </c>
      <c r="F2582" s="36">
        <v>2.0</v>
      </c>
      <c r="G2582" s="11">
        <f>((E2582/2)*((D2582-1)/4))-(E2582/2)</f>
        <v>0.3125</v>
      </c>
      <c r="H2582" s="11">
        <f t="shared" si="2"/>
        <v>295.2125</v>
      </c>
      <c r="I2582" s="11">
        <v>6.4</v>
      </c>
      <c r="J2582" s="34">
        <v>2.63</v>
      </c>
      <c r="K2582" s="11">
        <f>((((E2582/2)*(J2582-1))*0.95)-(E2582/2))</f>
        <v>0.27425</v>
      </c>
      <c r="L2582" s="11">
        <f t="shared" si="4"/>
        <v>228.8586875</v>
      </c>
      <c r="M2582" s="12"/>
      <c r="N2582" s="32"/>
      <c r="O2582" s="12"/>
      <c r="P2582" s="12"/>
      <c r="Q2582" s="12"/>
      <c r="R2582" s="12"/>
      <c r="S2582" s="12"/>
      <c r="T2582" s="12"/>
    </row>
    <row r="2583">
      <c r="A2583" s="24">
        <v>43364.0</v>
      </c>
      <c r="B2583" s="34" t="s">
        <v>3838</v>
      </c>
      <c r="C2583" s="35" t="s">
        <v>3839</v>
      </c>
      <c r="D2583" s="36">
        <v>5.0</v>
      </c>
      <c r="E2583" s="34">
        <v>1.0</v>
      </c>
      <c r="F2583" s="36">
        <v>1.0</v>
      </c>
      <c r="G2583" s="11">
        <f>((E2583/2)*(D2583-1))+((E2583/2)*((D2583-1)/4))</f>
        <v>2.5</v>
      </c>
      <c r="H2583" s="11">
        <f t="shared" si="2"/>
        <v>297.7125</v>
      </c>
      <c r="I2583" s="11">
        <v>5.99</v>
      </c>
      <c r="J2583" s="34">
        <v>1.77</v>
      </c>
      <c r="K2583" s="11">
        <f>((((E2583/2)*(I2583-1))+((E2583/2)*(J2583-1)))*0.95)</f>
        <v>2.736</v>
      </c>
      <c r="L2583" s="11">
        <f t="shared" si="4"/>
        <v>231.5946875</v>
      </c>
      <c r="M2583" s="12"/>
      <c r="N2583" s="32"/>
      <c r="O2583" s="12"/>
      <c r="P2583" s="12"/>
      <c r="Q2583" s="12"/>
      <c r="R2583" s="12"/>
      <c r="S2583" s="12"/>
      <c r="T2583" s="12"/>
    </row>
    <row r="2584">
      <c r="A2584" s="24">
        <v>43364.0</v>
      </c>
      <c r="B2584" s="34" t="s">
        <v>3840</v>
      </c>
      <c r="C2584" s="35" t="s">
        <v>3841</v>
      </c>
      <c r="D2584" s="36">
        <v>10.0</v>
      </c>
      <c r="E2584" s="34">
        <v>1.0</v>
      </c>
      <c r="F2584" s="36">
        <v>3.0</v>
      </c>
      <c r="G2584" s="11">
        <f>((E2584/2)*((D2584-1)/4))-(E2584/2)</f>
        <v>0.625</v>
      </c>
      <c r="H2584" s="11">
        <f t="shared" si="2"/>
        <v>298.3375</v>
      </c>
      <c r="I2584" s="11">
        <v>14.0</v>
      </c>
      <c r="J2584" s="34">
        <v>4.3</v>
      </c>
      <c r="K2584" s="11">
        <f>((((E2584/2)*(J2584-1))*0.95)-(E2584/2))</f>
        <v>1.0675</v>
      </c>
      <c r="L2584" s="11">
        <f t="shared" si="4"/>
        <v>232.6621875</v>
      </c>
      <c r="M2584" s="12"/>
      <c r="N2584" s="32"/>
      <c r="O2584" s="12"/>
      <c r="P2584" s="12"/>
      <c r="Q2584" s="12"/>
      <c r="R2584" s="12"/>
      <c r="S2584" s="12"/>
      <c r="T2584" s="12"/>
    </row>
    <row r="2585">
      <c r="A2585" s="24">
        <v>43364.0</v>
      </c>
      <c r="B2585" s="34" t="s">
        <v>3842</v>
      </c>
      <c r="C2585" s="35" t="s">
        <v>3843</v>
      </c>
      <c r="D2585" s="36">
        <v>4.5</v>
      </c>
      <c r="E2585" s="34">
        <v>1.0</v>
      </c>
      <c r="F2585" s="36">
        <v>1.0</v>
      </c>
      <c r="G2585" s="11">
        <f>E2585*(D2585-1)</f>
        <v>3.5</v>
      </c>
      <c r="H2585" s="11">
        <f t="shared" si="2"/>
        <v>301.8375</v>
      </c>
      <c r="I2585" s="11">
        <v>6.77</v>
      </c>
      <c r="J2585" s="34">
        <v>2.16</v>
      </c>
      <c r="K2585" s="11">
        <f>E2585*(I2585-1)*0.95</f>
        <v>5.4815</v>
      </c>
      <c r="L2585" s="11">
        <f t="shared" si="4"/>
        <v>238.1436875</v>
      </c>
      <c r="M2585" s="12"/>
      <c r="N2585" s="32"/>
      <c r="O2585" s="12"/>
      <c r="P2585" s="12"/>
      <c r="Q2585" s="12"/>
      <c r="R2585" s="12"/>
      <c r="S2585" s="12"/>
      <c r="T2585" s="12"/>
    </row>
    <row r="2586">
      <c r="A2586" s="24">
        <v>43364.0</v>
      </c>
      <c r="B2586" s="34" t="s">
        <v>3842</v>
      </c>
      <c r="C2586" s="35" t="s">
        <v>3844</v>
      </c>
      <c r="D2586" s="36">
        <v>8.0</v>
      </c>
      <c r="E2586" s="34">
        <v>1.0</v>
      </c>
      <c r="F2586" s="36">
        <v>9.0</v>
      </c>
      <c r="G2586" s="11">
        <f t="shared" ref="G2586:G2587" si="957">-E2586</f>
        <v>-1</v>
      </c>
      <c r="H2586" s="11">
        <f t="shared" si="2"/>
        <v>300.8375</v>
      </c>
      <c r="I2586" s="11">
        <v>7.45</v>
      </c>
      <c r="J2586" s="34">
        <v>3.13</v>
      </c>
      <c r="K2586" s="11">
        <f t="shared" ref="K2586:K2587" si="958">-E2586</f>
        <v>-1</v>
      </c>
      <c r="L2586" s="11">
        <f t="shared" si="4"/>
        <v>237.1436875</v>
      </c>
      <c r="M2586" s="12"/>
      <c r="N2586" s="32"/>
      <c r="O2586" s="12"/>
      <c r="P2586" s="12"/>
      <c r="Q2586" s="12"/>
      <c r="R2586" s="12"/>
      <c r="S2586" s="12"/>
      <c r="T2586" s="12"/>
    </row>
    <row r="2587">
      <c r="A2587" s="24">
        <v>43364.0</v>
      </c>
      <c r="B2587" s="34" t="s">
        <v>3211</v>
      </c>
      <c r="C2587" s="35" t="s">
        <v>3845</v>
      </c>
      <c r="D2587" s="36">
        <v>9.0</v>
      </c>
      <c r="E2587" s="34">
        <v>1.0</v>
      </c>
      <c r="F2587" s="36">
        <v>4.0</v>
      </c>
      <c r="G2587" s="11">
        <f t="shared" si="957"/>
        <v>-1</v>
      </c>
      <c r="H2587" s="11">
        <f t="shared" si="2"/>
        <v>299.8375</v>
      </c>
      <c r="I2587" s="11">
        <v>17.68</v>
      </c>
      <c r="J2587" s="34">
        <v>4.62</v>
      </c>
      <c r="K2587" s="11">
        <f t="shared" si="958"/>
        <v>-1</v>
      </c>
      <c r="L2587" s="11">
        <f t="shared" si="4"/>
        <v>236.1436875</v>
      </c>
      <c r="M2587" s="12"/>
      <c r="N2587" s="32"/>
      <c r="O2587" s="12"/>
      <c r="P2587" s="12"/>
      <c r="Q2587" s="12"/>
      <c r="R2587" s="12"/>
      <c r="S2587" s="12"/>
      <c r="T2587" s="12"/>
    </row>
    <row r="2588">
      <c r="A2588" s="24">
        <v>43365.0</v>
      </c>
      <c r="B2588" s="34" t="s">
        <v>3846</v>
      </c>
      <c r="C2588" s="35" t="s">
        <v>3847</v>
      </c>
      <c r="D2588" s="36">
        <v>11.0</v>
      </c>
      <c r="E2588" s="34">
        <v>1.0</v>
      </c>
      <c r="F2588" s="36">
        <v>3.0</v>
      </c>
      <c r="G2588" s="11">
        <f>((E2588/2)*((D2588-1)/4))-(E2588/2)</f>
        <v>0.75</v>
      </c>
      <c r="H2588" s="11">
        <f t="shared" si="2"/>
        <v>300.5875</v>
      </c>
      <c r="I2588" s="11">
        <v>9.0</v>
      </c>
      <c r="J2588" s="34">
        <v>2.78</v>
      </c>
      <c r="K2588" s="11">
        <f>((((E2588/2)*(J2588-1))*0.95)-(E2588/2))</f>
        <v>0.3455</v>
      </c>
      <c r="L2588" s="11">
        <f t="shared" si="4"/>
        <v>236.4891875</v>
      </c>
      <c r="M2588" s="12"/>
      <c r="N2588" s="32"/>
      <c r="O2588" s="12"/>
      <c r="P2588" s="12"/>
      <c r="Q2588" s="12"/>
      <c r="R2588" s="12"/>
      <c r="S2588" s="12"/>
      <c r="T2588" s="12"/>
    </row>
    <row r="2589">
      <c r="A2589" s="24">
        <v>43365.0</v>
      </c>
      <c r="B2589" s="34" t="s">
        <v>3848</v>
      </c>
      <c r="C2589" s="35" t="s">
        <v>3849</v>
      </c>
      <c r="D2589" s="36">
        <v>3.5</v>
      </c>
      <c r="E2589" s="34">
        <v>1.0</v>
      </c>
      <c r="F2589" s="36">
        <v>5.0</v>
      </c>
      <c r="G2589" s="11">
        <f>-E2589</f>
        <v>-1</v>
      </c>
      <c r="H2589" s="11">
        <f t="shared" si="2"/>
        <v>299.5875</v>
      </c>
      <c r="I2589" s="11">
        <v>4.2</v>
      </c>
      <c r="J2589" s="34">
        <v>1.69</v>
      </c>
      <c r="K2589" s="11">
        <f>-E2589</f>
        <v>-1</v>
      </c>
      <c r="L2589" s="11">
        <f t="shared" si="4"/>
        <v>235.4891875</v>
      </c>
      <c r="M2589" s="12"/>
      <c r="N2589" s="32"/>
      <c r="O2589" s="12"/>
      <c r="P2589" s="12"/>
      <c r="Q2589" s="12"/>
      <c r="R2589" s="12"/>
      <c r="S2589" s="12"/>
      <c r="T2589" s="12"/>
    </row>
    <row r="2590">
      <c r="A2590" s="24">
        <v>43365.0</v>
      </c>
      <c r="B2590" s="34" t="s">
        <v>3806</v>
      </c>
      <c r="C2590" s="35" t="s">
        <v>3850</v>
      </c>
      <c r="D2590" s="36">
        <v>13.0</v>
      </c>
      <c r="E2590" s="34">
        <v>1.0</v>
      </c>
      <c r="F2590" s="36">
        <v>1.0</v>
      </c>
      <c r="G2590" s="11">
        <f>((E2590/2)*(D2590-1))+((E2590/2)*((D2590-1)/4))</f>
        <v>7.5</v>
      </c>
      <c r="H2590" s="11">
        <f t="shared" si="2"/>
        <v>307.0875</v>
      </c>
      <c r="I2590" s="11">
        <v>16.45</v>
      </c>
      <c r="J2590" s="34">
        <v>4.74</v>
      </c>
      <c r="K2590" s="11">
        <f>((((E2590/2)*(I2590-1))+((E2590/2)*(J2590-1)))*0.95)</f>
        <v>9.11525</v>
      </c>
      <c r="L2590" s="11">
        <f t="shared" si="4"/>
        <v>244.6044375</v>
      </c>
      <c r="M2590" s="12"/>
      <c r="N2590" s="32"/>
      <c r="O2590" s="12"/>
      <c r="P2590" s="12"/>
      <c r="Q2590" s="12"/>
      <c r="R2590" s="12"/>
      <c r="S2590" s="12"/>
      <c r="T2590" s="12"/>
    </row>
    <row r="2591">
      <c r="A2591" s="24">
        <v>43365.0</v>
      </c>
      <c r="B2591" s="34" t="s">
        <v>3851</v>
      </c>
      <c r="C2591" s="35" t="s">
        <v>3852</v>
      </c>
      <c r="D2591" s="36">
        <v>4.0</v>
      </c>
      <c r="E2591" s="34">
        <v>1.0</v>
      </c>
      <c r="F2591" s="36">
        <v>9.0</v>
      </c>
      <c r="G2591" s="11">
        <f>-E2591</f>
        <v>-1</v>
      </c>
      <c r="H2591" s="11">
        <f t="shared" si="2"/>
        <v>306.0875</v>
      </c>
      <c r="I2591" s="11">
        <v>6.64</v>
      </c>
      <c r="J2591" s="34">
        <v>2.49</v>
      </c>
      <c r="K2591" s="11">
        <f>-E2591</f>
        <v>-1</v>
      </c>
      <c r="L2591" s="11">
        <f t="shared" si="4"/>
        <v>243.6044375</v>
      </c>
      <c r="M2591" s="12"/>
      <c r="N2591" s="32"/>
      <c r="O2591" s="12"/>
      <c r="P2591" s="12"/>
      <c r="Q2591" s="12"/>
      <c r="R2591" s="12"/>
      <c r="S2591" s="12"/>
      <c r="T2591" s="12"/>
    </row>
    <row r="2592">
      <c r="A2592" s="24">
        <v>43365.0</v>
      </c>
      <c r="B2592" s="34" t="s">
        <v>3735</v>
      </c>
      <c r="C2592" s="35" t="s">
        <v>3853</v>
      </c>
      <c r="D2592" s="36">
        <v>8.0</v>
      </c>
      <c r="E2592" s="34">
        <v>1.0</v>
      </c>
      <c r="F2592" s="36">
        <v>3.0</v>
      </c>
      <c r="G2592" s="11">
        <f>((E2592/2)*((D2592-1)/4))-(E2592/2)</f>
        <v>0.375</v>
      </c>
      <c r="H2592" s="11">
        <f t="shared" si="2"/>
        <v>306.4625</v>
      </c>
      <c r="I2592" s="11">
        <v>6.8</v>
      </c>
      <c r="J2592" s="34">
        <v>2.32</v>
      </c>
      <c r="K2592" s="11">
        <f>((((E2592/2)*(J2592-1))*0.95)-(E2592/2))</f>
        <v>0.127</v>
      </c>
      <c r="L2592" s="11">
        <f t="shared" si="4"/>
        <v>243.7314375</v>
      </c>
      <c r="M2592" s="12"/>
      <c r="N2592" s="32"/>
      <c r="O2592" s="12"/>
      <c r="P2592" s="12"/>
      <c r="Q2592" s="12"/>
      <c r="R2592" s="12"/>
      <c r="S2592" s="12"/>
      <c r="T2592" s="12"/>
    </row>
    <row r="2593">
      <c r="A2593" s="24">
        <v>43365.0</v>
      </c>
      <c r="B2593" s="34" t="s">
        <v>3830</v>
      </c>
      <c r="C2593" s="35" t="s">
        <v>3854</v>
      </c>
      <c r="D2593" s="36">
        <v>4.33</v>
      </c>
      <c r="E2593" s="34">
        <v>1.0</v>
      </c>
      <c r="F2593" s="36">
        <v>1.0</v>
      </c>
      <c r="G2593" s="11">
        <f t="shared" ref="G2593:G2594" si="959">E2593*(D2593-1)</f>
        <v>3.33</v>
      </c>
      <c r="H2593" s="11">
        <f t="shared" si="2"/>
        <v>309.7925</v>
      </c>
      <c r="I2593" s="11">
        <v>3.65</v>
      </c>
      <c r="J2593" s="34">
        <v>2.06</v>
      </c>
      <c r="K2593" s="11">
        <f t="shared" ref="K2593:K2594" si="960">E2593*(I2593-1)*0.95</f>
        <v>2.5175</v>
      </c>
      <c r="L2593" s="11">
        <f t="shared" si="4"/>
        <v>246.2489375</v>
      </c>
      <c r="M2593" s="12"/>
      <c r="N2593" s="32"/>
      <c r="O2593" s="12"/>
      <c r="P2593" s="12"/>
      <c r="Q2593" s="12"/>
      <c r="R2593" s="12"/>
      <c r="S2593" s="12"/>
      <c r="T2593" s="12"/>
    </row>
    <row r="2594">
      <c r="A2594" s="24">
        <v>43365.0</v>
      </c>
      <c r="B2594" s="34" t="s">
        <v>3740</v>
      </c>
      <c r="C2594" s="35" t="s">
        <v>3855</v>
      </c>
      <c r="D2594" s="36">
        <v>2.25</v>
      </c>
      <c r="E2594" s="34">
        <v>1.0</v>
      </c>
      <c r="F2594" s="36">
        <v>1.0</v>
      </c>
      <c r="G2594" s="11">
        <f t="shared" si="959"/>
        <v>1.25</v>
      </c>
      <c r="H2594" s="11">
        <f t="shared" si="2"/>
        <v>311.0425</v>
      </c>
      <c r="I2594" s="11">
        <v>1.66</v>
      </c>
      <c r="J2594" s="34">
        <v>1.2</v>
      </c>
      <c r="K2594" s="11">
        <f t="shared" si="960"/>
        <v>0.627</v>
      </c>
      <c r="L2594" s="11">
        <f t="shared" si="4"/>
        <v>246.8759375</v>
      </c>
      <c r="M2594" s="12"/>
      <c r="N2594" s="32"/>
      <c r="O2594" s="12"/>
      <c r="P2594" s="12"/>
      <c r="Q2594" s="12"/>
      <c r="R2594" s="12"/>
      <c r="S2594" s="12"/>
      <c r="T2594" s="12"/>
    </row>
    <row r="2595">
      <c r="A2595" s="24">
        <v>43365.0</v>
      </c>
      <c r="B2595" s="34" t="s">
        <v>3744</v>
      </c>
      <c r="C2595" s="35" t="s">
        <v>3856</v>
      </c>
      <c r="D2595" s="36">
        <v>4.5</v>
      </c>
      <c r="E2595" s="34">
        <v>1.0</v>
      </c>
      <c r="F2595" s="36">
        <v>4.0</v>
      </c>
      <c r="G2595" s="11">
        <f t="shared" ref="G2595:G2601" si="961">-E2595</f>
        <v>-1</v>
      </c>
      <c r="H2595" s="11">
        <f t="shared" si="2"/>
        <v>310.0425</v>
      </c>
      <c r="I2595" s="11">
        <v>4.6</v>
      </c>
      <c r="J2595" s="34">
        <v>1.76</v>
      </c>
      <c r="K2595" s="11">
        <f t="shared" ref="K2595:K2601" si="962">-E2595</f>
        <v>-1</v>
      </c>
      <c r="L2595" s="11">
        <f t="shared" si="4"/>
        <v>245.8759375</v>
      </c>
      <c r="M2595" s="12"/>
      <c r="N2595" s="32"/>
      <c r="O2595" s="12"/>
      <c r="P2595" s="12"/>
      <c r="Q2595" s="12"/>
      <c r="R2595" s="12"/>
      <c r="S2595" s="12"/>
      <c r="T2595" s="12"/>
    </row>
    <row r="2596">
      <c r="A2596" s="24">
        <v>43365.0</v>
      </c>
      <c r="B2596" s="34" t="s">
        <v>3744</v>
      </c>
      <c r="C2596" s="35" t="s">
        <v>3857</v>
      </c>
      <c r="D2596" s="36">
        <v>6.5</v>
      </c>
      <c r="E2596" s="34">
        <v>1.0</v>
      </c>
      <c r="F2596" s="36">
        <v>5.0</v>
      </c>
      <c r="G2596" s="11">
        <f t="shared" si="961"/>
        <v>-1</v>
      </c>
      <c r="H2596" s="11">
        <f t="shared" si="2"/>
        <v>309.0425</v>
      </c>
      <c r="I2596" s="11">
        <v>6.8</v>
      </c>
      <c r="J2596" s="34">
        <v>2.38</v>
      </c>
      <c r="K2596" s="11">
        <f t="shared" si="962"/>
        <v>-1</v>
      </c>
      <c r="L2596" s="11">
        <f t="shared" si="4"/>
        <v>244.8759375</v>
      </c>
      <c r="M2596" s="12"/>
      <c r="N2596" s="32"/>
      <c r="O2596" s="12"/>
      <c r="P2596" s="12"/>
      <c r="Q2596" s="12"/>
      <c r="R2596" s="12"/>
      <c r="S2596" s="12"/>
      <c r="T2596" s="12"/>
    </row>
    <row r="2597">
      <c r="A2597" s="24">
        <v>43365.0</v>
      </c>
      <c r="B2597" s="34" t="s">
        <v>3285</v>
      </c>
      <c r="C2597" s="35" t="s">
        <v>3858</v>
      </c>
      <c r="D2597" s="36">
        <v>29.0</v>
      </c>
      <c r="E2597" s="34">
        <v>1.0</v>
      </c>
      <c r="F2597" s="36">
        <v>9.0</v>
      </c>
      <c r="G2597" s="11">
        <f t="shared" si="961"/>
        <v>-1</v>
      </c>
      <c r="H2597" s="11">
        <f t="shared" si="2"/>
        <v>308.0425</v>
      </c>
      <c r="I2597" s="11">
        <v>12.0</v>
      </c>
      <c r="J2597" s="34">
        <v>3.5</v>
      </c>
      <c r="K2597" s="11">
        <f t="shared" si="962"/>
        <v>-1</v>
      </c>
      <c r="L2597" s="11">
        <f t="shared" si="4"/>
        <v>243.8759375</v>
      </c>
      <c r="M2597" s="12"/>
      <c r="N2597" s="32"/>
      <c r="O2597" s="12"/>
      <c r="P2597" s="12"/>
      <c r="Q2597" s="12"/>
      <c r="R2597" s="12"/>
      <c r="S2597" s="12"/>
      <c r="T2597" s="12"/>
    </row>
    <row r="2598">
      <c r="A2598" s="24">
        <v>43365.0</v>
      </c>
      <c r="B2598" s="34" t="s">
        <v>3859</v>
      </c>
      <c r="C2598" s="35" t="s">
        <v>3860</v>
      </c>
      <c r="D2598" s="36">
        <v>5.5</v>
      </c>
      <c r="E2598" s="34">
        <v>1.0</v>
      </c>
      <c r="F2598" s="36">
        <v>11.0</v>
      </c>
      <c r="G2598" s="11">
        <f t="shared" si="961"/>
        <v>-1</v>
      </c>
      <c r="H2598" s="11">
        <f t="shared" si="2"/>
        <v>307.0425</v>
      </c>
      <c r="I2598" s="11">
        <v>11.0</v>
      </c>
      <c r="J2598" s="34">
        <v>3.54</v>
      </c>
      <c r="K2598" s="11">
        <f t="shared" si="962"/>
        <v>-1</v>
      </c>
      <c r="L2598" s="11">
        <f t="shared" si="4"/>
        <v>242.8759375</v>
      </c>
      <c r="M2598" s="12"/>
      <c r="N2598" s="32"/>
      <c r="O2598" s="12"/>
      <c r="P2598" s="12"/>
      <c r="Q2598" s="12"/>
      <c r="R2598" s="12"/>
      <c r="S2598" s="12"/>
      <c r="T2598" s="12"/>
    </row>
    <row r="2599">
      <c r="A2599" s="24">
        <v>43365.0</v>
      </c>
      <c r="B2599" s="34" t="s">
        <v>3224</v>
      </c>
      <c r="C2599" s="35" t="s">
        <v>3861</v>
      </c>
      <c r="D2599" s="36">
        <v>7.0</v>
      </c>
      <c r="E2599" s="34">
        <v>1.0</v>
      </c>
      <c r="F2599" s="36">
        <v>7.0</v>
      </c>
      <c r="G2599" s="11">
        <f t="shared" si="961"/>
        <v>-1</v>
      </c>
      <c r="H2599" s="11">
        <f t="shared" si="2"/>
        <v>306.0425</v>
      </c>
      <c r="I2599" s="11">
        <v>11.18</v>
      </c>
      <c r="J2599" s="34">
        <v>2.88</v>
      </c>
      <c r="K2599" s="11">
        <f t="shared" si="962"/>
        <v>-1</v>
      </c>
      <c r="L2599" s="11">
        <f t="shared" si="4"/>
        <v>241.8759375</v>
      </c>
      <c r="M2599" s="12"/>
      <c r="N2599" s="32"/>
      <c r="O2599" s="12"/>
      <c r="P2599" s="12"/>
      <c r="Q2599" s="12"/>
      <c r="R2599" s="12"/>
      <c r="S2599" s="12"/>
      <c r="T2599" s="12"/>
    </row>
    <row r="2600">
      <c r="A2600" s="24">
        <v>43365.0</v>
      </c>
      <c r="B2600" s="34" t="s">
        <v>3862</v>
      </c>
      <c r="C2600" s="35" t="s">
        <v>3863</v>
      </c>
      <c r="D2600" s="36">
        <v>17.0</v>
      </c>
      <c r="E2600" s="34">
        <v>1.0</v>
      </c>
      <c r="F2600" s="36">
        <v>5.0</v>
      </c>
      <c r="G2600" s="11">
        <f t="shared" si="961"/>
        <v>-1</v>
      </c>
      <c r="H2600" s="11">
        <f t="shared" si="2"/>
        <v>305.0425</v>
      </c>
      <c r="I2600" s="11">
        <v>19.95</v>
      </c>
      <c r="J2600" s="34">
        <v>4.79</v>
      </c>
      <c r="K2600" s="11">
        <f t="shared" si="962"/>
        <v>-1</v>
      </c>
      <c r="L2600" s="11">
        <f t="shared" si="4"/>
        <v>240.8759375</v>
      </c>
      <c r="M2600" s="12"/>
      <c r="N2600" s="32"/>
      <c r="O2600" s="12"/>
      <c r="P2600" s="12"/>
      <c r="Q2600" s="12"/>
      <c r="R2600" s="12"/>
      <c r="S2600" s="12"/>
      <c r="T2600" s="12"/>
    </row>
    <row r="2601">
      <c r="A2601" s="24">
        <v>43367.0</v>
      </c>
      <c r="B2601" s="34" t="s">
        <v>3864</v>
      </c>
      <c r="C2601" s="35" t="s">
        <v>3865</v>
      </c>
      <c r="D2601" s="36">
        <v>6.0</v>
      </c>
      <c r="E2601" s="34">
        <v>1.0</v>
      </c>
      <c r="F2601" s="36">
        <v>7.0</v>
      </c>
      <c r="G2601" s="11">
        <f t="shared" si="961"/>
        <v>-1</v>
      </c>
      <c r="H2601" s="11">
        <f t="shared" si="2"/>
        <v>304.0425</v>
      </c>
      <c r="I2601" s="11">
        <v>6.2</v>
      </c>
      <c r="J2601" s="34">
        <v>2.19</v>
      </c>
      <c r="K2601" s="11">
        <f t="shared" si="962"/>
        <v>-1</v>
      </c>
      <c r="L2601" s="11">
        <f t="shared" si="4"/>
        <v>239.8759375</v>
      </c>
      <c r="M2601" s="12"/>
      <c r="N2601" s="32"/>
      <c r="O2601" s="12"/>
      <c r="P2601" s="12"/>
      <c r="Q2601" s="12"/>
      <c r="R2601" s="12"/>
      <c r="S2601" s="12"/>
      <c r="T2601" s="12"/>
    </row>
    <row r="2602">
      <c r="A2602" s="24">
        <v>43367.0</v>
      </c>
      <c r="B2602" s="34" t="s">
        <v>3864</v>
      </c>
      <c r="C2602" s="35" t="s">
        <v>3866</v>
      </c>
      <c r="D2602" s="36">
        <v>7.0</v>
      </c>
      <c r="E2602" s="34">
        <v>1.0</v>
      </c>
      <c r="F2602" s="36">
        <v>1.0</v>
      </c>
      <c r="G2602" s="11">
        <f>((E2602/2)*(D2602-1))+((E2602/2)*((D2602-1)/4))</f>
        <v>3.75</v>
      </c>
      <c r="H2602" s="11">
        <f t="shared" si="2"/>
        <v>307.7925</v>
      </c>
      <c r="I2602" s="11">
        <v>5.8</v>
      </c>
      <c r="J2602" s="34">
        <v>2.02</v>
      </c>
      <c r="K2602" s="11">
        <f>((((E2602/2)*(I2602-1))+((E2602/2)*(J2602-1)))*0.95)</f>
        <v>2.7645</v>
      </c>
      <c r="L2602" s="11">
        <f t="shared" si="4"/>
        <v>242.6404375</v>
      </c>
      <c r="M2602" s="12"/>
      <c r="N2602" s="32"/>
      <c r="O2602" s="12"/>
      <c r="P2602" s="12"/>
      <c r="Q2602" s="12"/>
      <c r="R2602" s="12"/>
      <c r="S2602" s="12"/>
      <c r="T2602" s="12"/>
    </row>
    <row r="2603">
      <c r="A2603" s="24">
        <v>43367.0</v>
      </c>
      <c r="B2603" s="34" t="s">
        <v>3867</v>
      </c>
      <c r="C2603" s="35" t="s">
        <v>3868</v>
      </c>
      <c r="D2603" s="36">
        <v>9.0</v>
      </c>
      <c r="E2603" s="34">
        <v>1.0</v>
      </c>
      <c r="F2603" s="36">
        <v>5.0</v>
      </c>
      <c r="G2603" s="11">
        <f t="shared" ref="G2603:G2605" si="963">-E2603</f>
        <v>-1</v>
      </c>
      <c r="H2603" s="11">
        <f t="shared" si="2"/>
        <v>306.7925</v>
      </c>
      <c r="I2603" s="11">
        <v>12.0</v>
      </c>
      <c r="J2603" s="34">
        <v>2.5</v>
      </c>
      <c r="K2603" s="11">
        <f t="shared" ref="K2603:K2605" si="964">-E2603</f>
        <v>-1</v>
      </c>
      <c r="L2603" s="11">
        <f t="shared" si="4"/>
        <v>241.6404375</v>
      </c>
      <c r="M2603" s="12"/>
      <c r="N2603" s="32"/>
      <c r="O2603" s="12"/>
      <c r="P2603" s="12"/>
      <c r="Q2603" s="12"/>
      <c r="R2603" s="12"/>
      <c r="S2603" s="12"/>
      <c r="T2603" s="12"/>
    </row>
    <row r="2604">
      <c r="A2604" s="24">
        <v>43367.0</v>
      </c>
      <c r="B2604" s="34" t="s">
        <v>3869</v>
      </c>
      <c r="C2604" s="35" t="s">
        <v>3870</v>
      </c>
      <c r="D2604" s="36">
        <v>6.0</v>
      </c>
      <c r="E2604" s="34">
        <v>1.0</v>
      </c>
      <c r="F2604" s="36">
        <v>11.0</v>
      </c>
      <c r="G2604" s="11">
        <f t="shared" si="963"/>
        <v>-1</v>
      </c>
      <c r="H2604" s="11">
        <f t="shared" si="2"/>
        <v>305.7925</v>
      </c>
      <c r="I2604" s="11">
        <v>11.5</v>
      </c>
      <c r="J2604" s="34">
        <v>3.41</v>
      </c>
      <c r="K2604" s="11">
        <f t="shared" si="964"/>
        <v>-1</v>
      </c>
      <c r="L2604" s="11">
        <f t="shared" si="4"/>
        <v>240.6404375</v>
      </c>
      <c r="M2604" s="12"/>
      <c r="N2604" s="32"/>
      <c r="O2604" s="12"/>
      <c r="P2604" s="12"/>
      <c r="Q2604" s="12"/>
      <c r="R2604" s="12"/>
      <c r="S2604" s="12"/>
      <c r="T2604" s="12"/>
    </row>
    <row r="2605">
      <c r="A2605" s="24">
        <v>43367.0</v>
      </c>
      <c r="B2605" s="34" t="s">
        <v>3331</v>
      </c>
      <c r="C2605" s="35" t="s">
        <v>3871</v>
      </c>
      <c r="D2605" s="36">
        <v>5.0</v>
      </c>
      <c r="E2605" s="34">
        <v>1.0</v>
      </c>
      <c r="F2605" s="36">
        <v>4.0</v>
      </c>
      <c r="G2605" s="11">
        <f t="shared" si="963"/>
        <v>-1</v>
      </c>
      <c r="H2605" s="11">
        <f t="shared" si="2"/>
        <v>304.7925</v>
      </c>
      <c r="I2605" s="11">
        <v>6.0</v>
      </c>
      <c r="J2605" s="34">
        <v>2.18</v>
      </c>
      <c r="K2605" s="11">
        <f t="shared" si="964"/>
        <v>-1</v>
      </c>
      <c r="L2605" s="11">
        <f t="shared" si="4"/>
        <v>239.6404375</v>
      </c>
      <c r="M2605" s="12"/>
      <c r="N2605" s="32"/>
      <c r="O2605" s="12"/>
      <c r="P2605" s="12"/>
      <c r="Q2605" s="12"/>
      <c r="R2605" s="12"/>
      <c r="S2605" s="12"/>
      <c r="T2605" s="12"/>
    </row>
    <row r="2606">
      <c r="A2606" s="24">
        <v>43367.0</v>
      </c>
      <c r="B2606" s="34" t="s">
        <v>3331</v>
      </c>
      <c r="C2606" s="35" t="s">
        <v>3872</v>
      </c>
      <c r="D2606" s="36">
        <v>6.0</v>
      </c>
      <c r="E2606" s="34">
        <v>1.0</v>
      </c>
      <c r="F2606" s="36">
        <v>1.0</v>
      </c>
      <c r="G2606" s="11">
        <f>((E2606/2)*(D2606-1))+((E2606/2)*((D2606-1)/4))</f>
        <v>3.125</v>
      </c>
      <c r="H2606" s="11">
        <f t="shared" si="2"/>
        <v>307.9175</v>
      </c>
      <c r="I2606" s="11">
        <v>3.81</v>
      </c>
      <c r="J2606" s="34">
        <v>1.72</v>
      </c>
      <c r="K2606" s="11">
        <f>((((E2606/2)*(I2606-1))+((E2606/2)*(J2606-1)))*0.95)</f>
        <v>1.67675</v>
      </c>
      <c r="L2606" s="11">
        <f t="shared" si="4"/>
        <v>241.3171875</v>
      </c>
      <c r="M2606" s="12"/>
      <c r="N2606" s="32"/>
      <c r="O2606" s="12"/>
      <c r="P2606" s="12"/>
      <c r="Q2606" s="12"/>
      <c r="R2606" s="12"/>
      <c r="S2606" s="12"/>
      <c r="T2606" s="12"/>
    </row>
    <row r="2607">
      <c r="A2607" s="24">
        <v>43367.0</v>
      </c>
      <c r="B2607" s="34" t="s">
        <v>3873</v>
      </c>
      <c r="C2607" s="35" t="s">
        <v>3874</v>
      </c>
      <c r="D2607" s="36">
        <v>8.0</v>
      </c>
      <c r="E2607" s="34">
        <v>1.0</v>
      </c>
      <c r="F2607" s="36">
        <v>6.0</v>
      </c>
      <c r="G2607" s="11">
        <f t="shared" ref="G2607:G2608" si="965">-E2607</f>
        <v>-1</v>
      </c>
      <c r="H2607" s="11">
        <f t="shared" si="2"/>
        <v>306.9175</v>
      </c>
      <c r="I2607" s="11">
        <v>5.2</v>
      </c>
      <c r="J2607" s="34">
        <v>1.93</v>
      </c>
      <c r="K2607" s="11">
        <f t="shared" ref="K2607:K2608" si="966">-E2607</f>
        <v>-1</v>
      </c>
      <c r="L2607" s="11">
        <f t="shared" si="4"/>
        <v>240.3171875</v>
      </c>
      <c r="M2607" s="12"/>
      <c r="N2607" s="32"/>
      <c r="O2607" s="12"/>
      <c r="P2607" s="12"/>
      <c r="Q2607" s="12"/>
      <c r="R2607" s="12"/>
      <c r="S2607" s="12"/>
      <c r="T2607" s="12"/>
    </row>
    <row r="2608">
      <c r="A2608" s="24">
        <v>43367.0</v>
      </c>
      <c r="B2608" s="34" t="s">
        <v>3336</v>
      </c>
      <c r="C2608" s="35" t="s">
        <v>3875</v>
      </c>
      <c r="D2608" s="36">
        <v>3.75</v>
      </c>
      <c r="E2608" s="34">
        <v>1.0</v>
      </c>
      <c r="F2608" s="36">
        <v>2.0</v>
      </c>
      <c r="G2608" s="11">
        <f t="shared" si="965"/>
        <v>-1</v>
      </c>
      <c r="H2608" s="11">
        <f t="shared" si="2"/>
        <v>305.9175</v>
      </c>
      <c r="I2608" s="11">
        <v>3.94</v>
      </c>
      <c r="J2608" s="34">
        <v>1.4</v>
      </c>
      <c r="K2608" s="11">
        <f t="shared" si="966"/>
        <v>-1</v>
      </c>
      <c r="L2608" s="11">
        <f t="shared" si="4"/>
        <v>239.3171875</v>
      </c>
      <c r="M2608" s="12"/>
      <c r="N2608" s="32"/>
      <c r="O2608" s="12"/>
      <c r="P2608" s="12"/>
      <c r="Q2608" s="12"/>
      <c r="R2608" s="12"/>
      <c r="S2608" s="12"/>
      <c r="T2608" s="12"/>
    </row>
    <row r="2609">
      <c r="A2609" s="24">
        <v>43367.0</v>
      </c>
      <c r="B2609" s="34" t="s">
        <v>3876</v>
      </c>
      <c r="C2609" s="35" t="s">
        <v>3877</v>
      </c>
      <c r="D2609" s="36">
        <v>3.5</v>
      </c>
      <c r="E2609" s="34">
        <v>1.0</v>
      </c>
      <c r="F2609" s="36">
        <v>1.0</v>
      </c>
      <c r="G2609" s="11">
        <f>E2609*(D2609-1)</f>
        <v>2.5</v>
      </c>
      <c r="H2609" s="11">
        <f t="shared" si="2"/>
        <v>308.4175</v>
      </c>
      <c r="I2609" s="11">
        <v>2.85</v>
      </c>
      <c r="J2609" s="34">
        <v>1.37</v>
      </c>
      <c r="K2609" s="11">
        <f>E2609*(I2609-1)*0.95</f>
        <v>1.7575</v>
      </c>
      <c r="L2609" s="11">
        <f t="shared" si="4"/>
        <v>241.0746875</v>
      </c>
      <c r="M2609" s="12"/>
      <c r="N2609" s="32"/>
      <c r="O2609" s="12"/>
      <c r="P2609" s="12"/>
      <c r="Q2609" s="12"/>
      <c r="R2609" s="12"/>
      <c r="S2609" s="12"/>
      <c r="T2609" s="12"/>
    </row>
    <row r="2610">
      <c r="A2610" s="24">
        <v>43367.0</v>
      </c>
      <c r="B2610" s="34" t="s">
        <v>3876</v>
      </c>
      <c r="C2610" s="35" t="s">
        <v>3878</v>
      </c>
      <c r="D2610" s="36">
        <v>13.0</v>
      </c>
      <c r="E2610" s="34">
        <v>1.0</v>
      </c>
      <c r="F2610" s="36">
        <v>2.0</v>
      </c>
      <c r="G2610" s="11">
        <f>((E2610/2)*((D2610-1)/4))-(E2610/2)</f>
        <v>1</v>
      </c>
      <c r="H2610" s="11">
        <f t="shared" si="2"/>
        <v>309.4175</v>
      </c>
      <c r="I2610" s="11">
        <v>14.75</v>
      </c>
      <c r="J2610" s="34">
        <v>3.58</v>
      </c>
      <c r="K2610" s="11">
        <f>((((E2610/2)*(J2610-1))*0.95)-(E2610/2))</f>
        <v>0.7255</v>
      </c>
      <c r="L2610" s="11">
        <f t="shared" si="4"/>
        <v>241.8001875</v>
      </c>
      <c r="M2610" s="12"/>
      <c r="N2610" s="32"/>
      <c r="O2610" s="12"/>
      <c r="P2610" s="12"/>
      <c r="Q2610" s="12"/>
      <c r="R2610" s="12"/>
      <c r="S2610" s="12"/>
      <c r="T2610" s="12"/>
    </row>
    <row r="2611">
      <c r="A2611" s="24">
        <v>43368.0</v>
      </c>
      <c r="B2611" s="34" t="s">
        <v>3879</v>
      </c>
      <c r="C2611" s="35" t="s">
        <v>3880</v>
      </c>
      <c r="D2611" s="36">
        <v>2.75</v>
      </c>
      <c r="E2611" s="34">
        <v>1.0</v>
      </c>
      <c r="F2611" s="36">
        <v>4.0</v>
      </c>
      <c r="G2611" s="11">
        <f>-E2611</f>
        <v>-1</v>
      </c>
      <c r="H2611" s="11">
        <f t="shared" si="2"/>
        <v>308.4175</v>
      </c>
      <c r="I2611" s="11">
        <v>3.26</v>
      </c>
      <c r="J2611" s="34">
        <v>1.67</v>
      </c>
      <c r="K2611" s="11">
        <f>-E2611</f>
        <v>-1</v>
      </c>
      <c r="L2611" s="11">
        <f t="shared" si="4"/>
        <v>240.8001875</v>
      </c>
      <c r="M2611" s="12"/>
      <c r="N2611" s="32"/>
      <c r="O2611" s="12"/>
      <c r="P2611" s="12"/>
      <c r="Q2611" s="12"/>
      <c r="R2611" s="12"/>
      <c r="S2611" s="12"/>
      <c r="T2611" s="12"/>
    </row>
    <row r="2612">
      <c r="A2612" s="24">
        <v>43368.0</v>
      </c>
      <c r="B2612" s="34" t="s">
        <v>3530</v>
      </c>
      <c r="C2612" s="35" t="s">
        <v>3881</v>
      </c>
      <c r="D2612" s="36">
        <v>3.75</v>
      </c>
      <c r="E2612" s="34">
        <v>1.0</v>
      </c>
      <c r="F2612" s="36">
        <v>1.0</v>
      </c>
      <c r="G2612" s="11">
        <f>E2612*(D2612-1)</f>
        <v>2.75</v>
      </c>
      <c r="H2612" s="11">
        <f t="shared" si="2"/>
        <v>311.1675</v>
      </c>
      <c r="I2612" s="11">
        <v>3.44</v>
      </c>
      <c r="J2612" s="34">
        <v>1.41</v>
      </c>
      <c r="K2612" s="11">
        <f>E2612*(I2612-1)*0.95</f>
        <v>2.318</v>
      </c>
      <c r="L2612" s="11">
        <f t="shared" si="4"/>
        <v>243.1181875</v>
      </c>
      <c r="M2612" s="12"/>
      <c r="N2612" s="32"/>
      <c r="O2612" s="12"/>
      <c r="P2612" s="12"/>
      <c r="Q2612" s="12"/>
      <c r="R2612" s="12"/>
      <c r="S2612" s="12"/>
      <c r="T2612" s="12"/>
    </row>
    <row r="2613">
      <c r="A2613" s="24">
        <v>43368.0</v>
      </c>
      <c r="B2613" s="34" t="s">
        <v>3882</v>
      </c>
      <c r="C2613" s="35" t="s">
        <v>3883</v>
      </c>
      <c r="D2613" s="36">
        <v>11.0</v>
      </c>
      <c r="E2613" s="34">
        <v>1.0</v>
      </c>
      <c r="F2613" s="36">
        <v>5.0</v>
      </c>
      <c r="G2613" s="11">
        <f t="shared" ref="G2613:G2617" si="967">-E2613</f>
        <v>-1</v>
      </c>
      <c r="H2613" s="11">
        <f t="shared" si="2"/>
        <v>310.1675</v>
      </c>
      <c r="I2613" s="11">
        <v>15.67</v>
      </c>
      <c r="J2613" s="34">
        <v>1.61</v>
      </c>
      <c r="K2613" s="11">
        <f t="shared" ref="K2613:K2617" si="968">-E2613</f>
        <v>-1</v>
      </c>
      <c r="L2613" s="11">
        <f t="shared" si="4"/>
        <v>242.1181875</v>
      </c>
      <c r="M2613" s="12"/>
      <c r="N2613" s="32"/>
      <c r="O2613" s="12"/>
      <c r="P2613" s="12"/>
      <c r="Q2613" s="12"/>
      <c r="R2613" s="12"/>
      <c r="S2613" s="12"/>
      <c r="T2613" s="12"/>
    </row>
    <row r="2614">
      <c r="A2614" s="24">
        <v>43368.0</v>
      </c>
      <c r="B2614" s="34" t="s">
        <v>3579</v>
      </c>
      <c r="C2614" s="35" t="s">
        <v>3884</v>
      </c>
      <c r="D2614" s="36">
        <v>2.1</v>
      </c>
      <c r="E2614" s="34">
        <v>1.0</v>
      </c>
      <c r="F2614" s="36">
        <v>2.0</v>
      </c>
      <c r="G2614" s="11">
        <f t="shared" si="967"/>
        <v>-1</v>
      </c>
      <c r="H2614" s="11">
        <f t="shared" si="2"/>
        <v>309.1675</v>
      </c>
      <c r="I2614" s="11">
        <v>1.72</v>
      </c>
      <c r="J2614" s="34">
        <v>1.11</v>
      </c>
      <c r="K2614" s="11">
        <f t="shared" si="968"/>
        <v>-1</v>
      </c>
      <c r="L2614" s="11">
        <f t="shared" si="4"/>
        <v>241.1181875</v>
      </c>
      <c r="M2614" s="12"/>
      <c r="N2614" s="32"/>
      <c r="O2614" s="12"/>
      <c r="P2614" s="12"/>
      <c r="Q2614" s="12"/>
      <c r="R2614" s="12"/>
      <c r="S2614" s="12"/>
      <c r="T2614" s="12"/>
    </row>
    <row r="2615">
      <c r="A2615" s="24">
        <v>43368.0</v>
      </c>
      <c r="B2615" s="34" t="s">
        <v>3536</v>
      </c>
      <c r="C2615" s="35" t="s">
        <v>3885</v>
      </c>
      <c r="D2615" s="36">
        <v>4.5</v>
      </c>
      <c r="E2615" s="34">
        <v>1.0</v>
      </c>
      <c r="F2615" s="36">
        <v>5.0</v>
      </c>
      <c r="G2615" s="11">
        <f t="shared" si="967"/>
        <v>-1</v>
      </c>
      <c r="H2615" s="11">
        <f t="shared" si="2"/>
        <v>308.1675</v>
      </c>
      <c r="I2615" s="11">
        <v>5.45</v>
      </c>
      <c r="J2615" s="34">
        <v>2.27</v>
      </c>
      <c r="K2615" s="11">
        <f t="shared" si="968"/>
        <v>-1</v>
      </c>
      <c r="L2615" s="11">
        <f t="shared" si="4"/>
        <v>240.1181875</v>
      </c>
      <c r="M2615" s="12"/>
      <c r="N2615" s="32"/>
      <c r="O2615" s="12"/>
      <c r="P2615" s="12"/>
      <c r="Q2615" s="12"/>
      <c r="R2615" s="12"/>
      <c r="S2615" s="12"/>
      <c r="T2615" s="12"/>
    </row>
    <row r="2616">
      <c r="A2616" s="24">
        <v>43368.0</v>
      </c>
      <c r="B2616" s="34" t="s">
        <v>3536</v>
      </c>
      <c r="C2616" s="35" t="s">
        <v>3886</v>
      </c>
      <c r="D2616" s="36">
        <v>17.0</v>
      </c>
      <c r="E2616" s="34">
        <v>1.0</v>
      </c>
      <c r="F2616" s="36">
        <v>13.0</v>
      </c>
      <c r="G2616" s="11">
        <f t="shared" si="967"/>
        <v>-1</v>
      </c>
      <c r="H2616" s="11">
        <f t="shared" si="2"/>
        <v>307.1675</v>
      </c>
      <c r="I2616" s="11">
        <v>18.9</v>
      </c>
      <c r="J2616" s="34">
        <v>5.56</v>
      </c>
      <c r="K2616" s="11">
        <f t="shared" si="968"/>
        <v>-1</v>
      </c>
      <c r="L2616" s="11">
        <f t="shared" si="4"/>
        <v>239.1181875</v>
      </c>
      <c r="M2616" s="12"/>
      <c r="N2616" s="32"/>
      <c r="O2616" s="12"/>
      <c r="P2616" s="12"/>
      <c r="Q2616" s="12"/>
      <c r="R2616" s="12"/>
      <c r="S2616" s="12"/>
      <c r="T2616" s="12"/>
    </row>
    <row r="2617">
      <c r="A2617" s="24">
        <v>43368.0</v>
      </c>
      <c r="B2617" s="34" t="s">
        <v>3887</v>
      </c>
      <c r="C2617" s="35" t="s">
        <v>3888</v>
      </c>
      <c r="D2617" s="36">
        <v>3.75</v>
      </c>
      <c r="E2617" s="34">
        <v>1.0</v>
      </c>
      <c r="F2617" s="36">
        <v>4.0</v>
      </c>
      <c r="G2617" s="11">
        <f t="shared" si="967"/>
        <v>-1</v>
      </c>
      <c r="H2617" s="11">
        <f t="shared" si="2"/>
        <v>306.1675</v>
      </c>
      <c r="I2617" s="11">
        <v>7.94</v>
      </c>
      <c r="J2617" s="34">
        <v>2.07</v>
      </c>
      <c r="K2617" s="11">
        <f t="shared" si="968"/>
        <v>-1</v>
      </c>
      <c r="L2617" s="11">
        <f t="shared" si="4"/>
        <v>238.1181875</v>
      </c>
      <c r="M2617" s="12"/>
      <c r="N2617" s="32"/>
      <c r="O2617" s="12"/>
      <c r="P2617" s="12"/>
      <c r="Q2617" s="12"/>
      <c r="R2617" s="12"/>
      <c r="S2617" s="12"/>
      <c r="T2617" s="12"/>
    </row>
    <row r="2618">
      <c r="A2618" s="24">
        <v>43368.0</v>
      </c>
      <c r="B2618" s="34" t="s">
        <v>3889</v>
      </c>
      <c r="C2618" s="35" t="s">
        <v>3890</v>
      </c>
      <c r="D2618" s="36">
        <v>6.5</v>
      </c>
      <c r="E2618" s="34">
        <v>1.0</v>
      </c>
      <c r="F2618" s="36">
        <v>2.0</v>
      </c>
      <c r="G2618" s="11">
        <f>((E2618/2)*((D2618-1)/4))-(E2618/2)</f>
        <v>0.1875</v>
      </c>
      <c r="H2618" s="11">
        <f t="shared" si="2"/>
        <v>306.355</v>
      </c>
      <c r="I2618" s="11">
        <v>4.9</v>
      </c>
      <c r="J2618" s="34">
        <v>1.83</v>
      </c>
      <c r="K2618" s="11">
        <f>((((E2618/2)*(J2618-1))*0.95)-(E2618/2))</f>
        <v>-0.10575</v>
      </c>
      <c r="L2618" s="11">
        <f t="shared" si="4"/>
        <v>238.0124375</v>
      </c>
      <c r="M2618" s="12"/>
      <c r="N2618" s="32"/>
      <c r="O2618" s="12"/>
      <c r="P2618" s="12"/>
      <c r="Q2618" s="12"/>
      <c r="R2618" s="12"/>
      <c r="S2618" s="12"/>
      <c r="T2618" s="12"/>
    </row>
    <row r="2619">
      <c r="A2619" s="24">
        <v>43368.0</v>
      </c>
      <c r="B2619" s="34" t="s">
        <v>3889</v>
      </c>
      <c r="C2619" s="35" t="s">
        <v>3891</v>
      </c>
      <c r="D2619" s="36">
        <v>11.0</v>
      </c>
      <c r="E2619" s="34">
        <v>1.0</v>
      </c>
      <c r="F2619" s="36">
        <v>7.0</v>
      </c>
      <c r="G2619" s="11">
        <f>-E2619</f>
        <v>-1</v>
      </c>
      <c r="H2619" s="11">
        <f t="shared" si="2"/>
        <v>305.355</v>
      </c>
      <c r="I2619" s="11">
        <v>27.0</v>
      </c>
      <c r="J2619" s="34">
        <v>5.6</v>
      </c>
      <c r="K2619" s="11">
        <f>-E2619</f>
        <v>-1</v>
      </c>
      <c r="L2619" s="11">
        <f t="shared" si="4"/>
        <v>237.0124375</v>
      </c>
      <c r="M2619" s="12"/>
      <c r="N2619" s="32"/>
      <c r="O2619" s="12"/>
      <c r="P2619" s="12"/>
      <c r="Q2619" s="12"/>
      <c r="R2619" s="12"/>
      <c r="S2619" s="12"/>
      <c r="T2619" s="12"/>
    </row>
    <row r="2620">
      <c r="A2620" s="24">
        <v>43368.0</v>
      </c>
      <c r="B2620" s="34" t="s">
        <v>3892</v>
      </c>
      <c r="C2620" s="35" t="s">
        <v>3893</v>
      </c>
      <c r="D2620" s="36">
        <v>13.0</v>
      </c>
      <c r="E2620" s="34">
        <v>1.0</v>
      </c>
      <c r="F2620" s="36">
        <v>1.0</v>
      </c>
      <c r="G2620" s="11">
        <f>((E2620/2)*(D2620-1))+((E2620/2)*((D2620-1)/4))</f>
        <v>7.5</v>
      </c>
      <c r="H2620" s="11">
        <f t="shared" si="2"/>
        <v>312.855</v>
      </c>
      <c r="I2620" s="11">
        <v>13.77</v>
      </c>
      <c r="J2620" s="34">
        <v>4.2</v>
      </c>
      <c r="K2620" s="11">
        <f>((((E2620/2)*(I2620-1))+((E2620/2)*(J2620-1)))*0.95)</f>
        <v>7.58575</v>
      </c>
      <c r="L2620" s="11">
        <f t="shared" si="4"/>
        <v>244.5981875</v>
      </c>
      <c r="M2620" s="12"/>
      <c r="N2620" s="32"/>
      <c r="O2620" s="12"/>
      <c r="P2620" s="12"/>
      <c r="Q2620" s="12"/>
      <c r="R2620" s="12"/>
      <c r="S2620" s="12"/>
      <c r="T2620" s="12"/>
    </row>
    <row r="2621">
      <c r="A2621" s="24">
        <v>43368.0</v>
      </c>
      <c r="B2621" s="34" t="s">
        <v>3892</v>
      </c>
      <c r="C2621" s="35" t="s">
        <v>3894</v>
      </c>
      <c r="D2621" s="36">
        <v>13.0</v>
      </c>
      <c r="E2621" s="34">
        <v>1.0</v>
      </c>
      <c r="F2621" s="36">
        <v>9.0</v>
      </c>
      <c r="G2621" s="11">
        <f t="shared" ref="G2621:G2624" si="969">-E2621</f>
        <v>-1</v>
      </c>
      <c r="H2621" s="11">
        <f t="shared" si="2"/>
        <v>311.855</v>
      </c>
      <c r="I2621" s="11">
        <v>18.92</v>
      </c>
      <c r="J2621" s="34">
        <v>4.79</v>
      </c>
      <c r="K2621" s="11">
        <f t="shared" ref="K2621:K2624" si="970">-E2621</f>
        <v>-1</v>
      </c>
      <c r="L2621" s="11">
        <f t="shared" si="4"/>
        <v>243.5981875</v>
      </c>
      <c r="M2621" s="12"/>
      <c r="N2621" s="32"/>
      <c r="O2621" s="12"/>
      <c r="P2621" s="12"/>
      <c r="Q2621" s="12"/>
      <c r="R2621" s="12"/>
      <c r="S2621" s="12"/>
      <c r="T2621" s="12"/>
    </row>
    <row r="2622">
      <c r="A2622" s="24">
        <v>43368.0</v>
      </c>
      <c r="B2622" s="34" t="s">
        <v>3895</v>
      </c>
      <c r="C2622" s="35" t="s">
        <v>3896</v>
      </c>
      <c r="D2622" s="36">
        <v>10.0</v>
      </c>
      <c r="E2622" s="34">
        <v>1.0</v>
      </c>
      <c r="F2622" s="36">
        <v>6.0</v>
      </c>
      <c r="G2622" s="11">
        <f t="shared" si="969"/>
        <v>-1</v>
      </c>
      <c r="H2622" s="11">
        <f t="shared" si="2"/>
        <v>310.855</v>
      </c>
      <c r="I2622" s="11">
        <v>6.75</v>
      </c>
      <c r="J2622" s="34">
        <v>2.18</v>
      </c>
      <c r="K2622" s="11">
        <f t="shared" si="970"/>
        <v>-1</v>
      </c>
      <c r="L2622" s="11">
        <f t="shared" si="4"/>
        <v>242.5981875</v>
      </c>
      <c r="M2622" s="12"/>
      <c r="N2622" s="32"/>
      <c r="O2622" s="12"/>
      <c r="P2622" s="12"/>
      <c r="Q2622" s="12"/>
      <c r="R2622" s="12"/>
      <c r="S2622" s="12"/>
      <c r="T2622" s="12"/>
    </row>
    <row r="2623">
      <c r="A2623" s="24">
        <v>43369.0</v>
      </c>
      <c r="B2623" s="34" t="s">
        <v>3552</v>
      </c>
      <c r="C2623" s="35" t="s">
        <v>3897</v>
      </c>
      <c r="D2623" s="36">
        <v>7.5</v>
      </c>
      <c r="E2623" s="34">
        <v>1.0</v>
      </c>
      <c r="F2623" s="36">
        <v>10.0</v>
      </c>
      <c r="G2623" s="11">
        <f t="shared" si="969"/>
        <v>-1</v>
      </c>
      <c r="H2623" s="11">
        <f t="shared" si="2"/>
        <v>309.855</v>
      </c>
      <c r="I2623" s="11">
        <v>8.05</v>
      </c>
      <c r="J2623" s="34">
        <v>1.98</v>
      </c>
      <c r="K2623" s="11">
        <f t="shared" si="970"/>
        <v>-1</v>
      </c>
      <c r="L2623" s="11">
        <f t="shared" si="4"/>
        <v>241.5981875</v>
      </c>
      <c r="M2623" s="12"/>
      <c r="N2623" s="32"/>
      <c r="O2623" s="12"/>
      <c r="P2623" s="12"/>
      <c r="Q2623" s="12"/>
      <c r="R2623" s="12"/>
      <c r="S2623" s="12"/>
      <c r="T2623" s="12"/>
    </row>
    <row r="2624">
      <c r="A2624" s="24">
        <v>43369.0</v>
      </c>
      <c r="B2624" s="34" t="s">
        <v>3898</v>
      </c>
      <c r="C2624" s="35" t="s">
        <v>3899</v>
      </c>
      <c r="D2624" s="36">
        <v>3.75</v>
      </c>
      <c r="E2624" s="34">
        <v>1.0</v>
      </c>
      <c r="F2624" s="36">
        <v>5.0</v>
      </c>
      <c r="G2624" s="11">
        <f t="shared" si="969"/>
        <v>-1</v>
      </c>
      <c r="H2624" s="11">
        <f t="shared" si="2"/>
        <v>308.855</v>
      </c>
      <c r="I2624" s="11">
        <v>5.82</v>
      </c>
      <c r="J2624" s="34">
        <v>2.24</v>
      </c>
      <c r="K2624" s="11">
        <f t="shared" si="970"/>
        <v>-1</v>
      </c>
      <c r="L2624" s="11">
        <f t="shared" si="4"/>
        <v>240.5981875</v>
      </c>
      <c r="M2624" s="12"/>
      <c r="N2624" s="32"/>
      <c r="O2624" s="12"/>
      <c r="P2624" s="12"/>
      <c r="Q2624" s="12"/>
      <c r="R2624" s="12"/>
      <c r="S2624" s="12"/>
      <c r="T2624" s="12"/>
    </row>
    <row r="2625">
      <c r="A2625" s="24">
        <v>43369.0</v>
      </c>
      <c r="B2625" s="34" t="s">
        <v>3559</v>
      </c>
      <c r="C2625" s="35" t="s">
        <v>3900</v>
      </c>
      <c r="D2625" s="36">
        <v>6.0</v>
      </c>
      <c r="E2625" s="34">
        <v>1.0</v>
      </c>
      <c r="F2625" s="36">
        <v>1.0</v>
      </c>
      <c r="G2625" s="11">
        <f>((E2625/2)*(D2625-1))+((E2625/2)*((D2625-1)/4))</f>
        <v>3.125</v>
      </c>
      <c r="H2625" s="11">
        <f t="shared" si="2"/>
        <v>311.98</v>
      </c>
      <c r="I2625" s="11">
        <v>5.07</v>
      </c>
      <c r="J2625" s="34">
        <v>2.08</v>
      </c>
      <c r="K2625" s="11">
        <f>((((E2625/2)*(I2625-1))+((E2625/2)*(J2625-1)))*0.95)</f>
        <v>2.44625</v>
      </c>
      <c r="L2625" s="11">
        <f t="shared" si="4"/>
        <v>243.0444375</v>
      </c>
      <c r="M2625" s="12"/>
      <c r="N2625" s="32"/>
      <c r="O2625" s="12"/>
      <c r="P2625" s="12"/>
      <c r="Q2625" s="12"/>
      <c r="R2625" s="12"/>
      <c r="S2625" s="12"/>
      <c r="T2625" s="12"/>
    </row>
    <row r="2626">
      <c r="A2626" s="24">
        <v>43369.0</v>
      </c>
      <c r="B2626" s="34" t="s">
        <v>3559</v>
      </c>
      <c r="C2626" s="35" t="s">
        <v>3901</v>
      </c>
      <c r="D2626" s="36">
        <v>11.0</v>
      </c>
      <c r="E2626" s="34">
        <v>1.0</v>
      </c>
      <c r="F2626" s="36">
        <v>3.0</v>
      </c>
      <c r="G2626" s="11">
        <f>((E2626/2)*((D2626-1)/4))-(E2626/2)</f>
        <v>0.75</v>
      </c>
      <c r="H2626" s="11">
        <f t="shared" si="2"/>
        <v>312.73</v>
      </c>
      <c r="I2626" s="11">
        <v>9.2</v>
      </c>
      <c r="J2626" s="34">
        <v>3.1</v>
      </c>
      <c r="K2626" s="11">
        <f>((((E2626/2)*(J2626-1))*0.95)-(E2626/2))</f>
        <v>0.4975</v>
      </c>
      <c r="L2626" s="11">
        <f t="shared" si="4"/>
        <v>243.5419375</v>
      </c>
      <c r="M2626" s="12"/>
      <c r="N2626" s="32"/>
      <c r="O2626" s="12"/>
      <c r="P2626" s="12"/>
      <c r="Q2626" s="12"/>
      <c r="R2626" s="12"/>
      <c r="S2626" s="12"/>
      <c r="T2626" s="12"/>
    </row>
    <row r="2627">
      <c r="A2627" s="24">
        <v>43369.0</v>
      </c>
      <c r="B2627" s="34" t="s">
        <v>3902</v>
      </c>
      <c r="C2627" s="35" t="s">
        <v>3903</v>
      </c>
      <c r="D2627" s="36">
        <v>5.0</v>
      </c>
      <c r="E2627" s="34">
        <v>1.0</v>
      </c>
      <c r="F2627" s="36">
        <v>5.0</v>
      </c>
      <c r="G2627" s="11">
        <f t="shared" ref="G2627:G2629" si="971">-E2627</f>
        <v>-1</v>
      </c>
      <c r="H2627" s="11">
        <f t="shared" si="2"/>
        <v>311.73</v>
      </c>
      <c r="I2627" s="11">
        <v>9.2</v>
      </c>
      <c r="J2627" s="34">
        <v>3.46</v>
      </c>
      <c r="K2627" s="11">
        <f t="shared" ref="K2627:K2629" si="972">-E2627</f>
        <v>-1</v>
      </c>
      <c r="L2627" s="11">
        <f t="shared" si="4"/>
        <v>242.5419375</v>
      </c>
      <c r="M2627" s="12"/>
      <c r="N2627" s="32"/>
      <c r="O2627" s="12"/>
      <c r="P2627" s="12"/>
      <c r="Q2627" s="12"/>
      <c r="R2627" s="12"/>
      <c r="S2627" s="12"/>
      <c r="T2627" s="12"/>
    </row>
    <row r="2628">
      <c r="A2628" s="24">
        <v>43369.0</v>
      </c>
      <c r="B2628" s="34" t="s">
        <v>3904</v>
      </c>
      <c r="C2628" s="35" t="s">
        <v>3905</v>
      </c>
      <c r="D2628" s="36">
        <v>7.5</v>
      </c>
      <c r="E2628" s="34">
        <v>1.0</v>
      </c>
      <c r="F2628" s="36">
        <v>6.0</v>
      </c>
      <c r="G2628" s="11">
        <f t="shared" si="971"/>
        <v>-1</v>
      </c>
      <c r="H2628" s="11">
        <f t="shared" si="2"/>
        <v>310.73</v>
      </c>
      <c r="I2628" s="11">
        <v>3.7</v>
      </c>
      <c r="J2628" s="34">
        <v>1.57</v>
      </c>
      <c r="K2628" s="11">
        <f t="shared" si="972"/>
        <v>-1</v>
      </c>
      <c r="L2628" s="11">
        <f t="shared" si="4"/>
        <v>241.5419375</v>
      </c>
      <c r="M2628" s="12"/>
      <c r="N2628" s="32"/>
      <c r="O2628" s="12"/>
      <c r="P2628" s="12"/>
      <c r="Q2628" s="12"/>
      <c r="R2628" s="12"/>
      <c r="S2628" s="12"/>
      <c r="T2628" s="12"/>
    </row>
    <row r="2629">
      <c r="A2629" s="24">
        <v>43369.0</v>
      </c>
      <c r="B2629" s="34" t="s">
        <v>3906</v>
      </c>
      <c r="C2629" s="35" t="s">
        <v>3907</v>
      </c>
      <c r="D2629" s="36">
        <v>4.5</v>
      </c>
      <c r="E2629" s="34">
        <v>1.0</v>
      </c>
      <c r="F2629" s="36">
        <v>3.0</v>
      </c>
      <c r="G2629" s="11">
        <f t="shared" si="971"/>
        <v>-1</v>
      </c>
      <c r="H2629" s="11">
        <f t="shared" si="2"/>
        <v>309.73</v>
      </c>
      <c r="I2629" s="11">
        <v>3.97</v>
      </c>
      <c r="J2629" s="34">
        <v>2.4</v>
      </c>
      <c r="K2629" s="11">
        <f t="shared" si="972"/>
        <v>-1</v>
      </c>
      <c r="L2629" s="11">
        <f t="shared" si="4"/>
        <v>240.5419375</v>
      </c>
      <c r="M2629" s="12"/>
      <c r="N2629" s="32"/>
      <c r="O2629" s="12"/>
      <c r="P2629" s="12"/>
      <c r="Q2629" s="12"/>
      <c r="R2629" s="12"/>
      <c r="S2629" s="12"/>
      <c r="T2629" s="12"/>
    </row>
    <row r="2630">
      <c r="A2630" s="24">
        <v>43369.0</v>
      </c>
      <c r="B2630" s="34" t="s">
        <v>3908</v>
      </c>
      <c r="C2630" s="35" t="s">
        <v>3909</v>
      </c>
      <c r="D2630" s="36">
        <v>5.5</v>
      </c>
      <c r="E2630" s="34">
        <v>1.0</v>
      </c>
      <c r="F2630" s="36">
        <v>3.0</v>
      </c>
      <c r="G2630" s="11">
        <f>((E2630/2)*((D2630-1)/4))-(E2630/2)</f>
        <v>0.0625</v>
      </c>
      <c r="H2630" s="11">
        <f t="shared" si="2"/>
        <v>309.7925</v>
      </c>
      <c r="I2630" s="11">
        <v>5.0</v>
      </c>
      <c r="J2630" s="34">
        <v>1.67</v>
      </c>
      <c r="K2630" s="11">
        <f>((((E2630/2)*(J2630-1))*0.95)-(E2630/2))</f>
        <v>-0.18175</v>
      </c>
      <c r="L2630" s="11">
        <f t="shared" si="4"/>
        <v>240.3601875</v>
      </c>
      <c r="M2630" s="12"/>
      <c r="N2630" s="32"/>
      <c r="O2630" s="12"/>
      <c r="P2630" s="12"/>
      <c r="Q2630" s="12"/>
      <c r="R2630" s="12"/>
      <c r="S2630" s="12"/>
      <c r="T2630" s="12"/>
    </row>
    <row r="2631">
      <c r="A2631" s="24">
        <v>43369.0</v>
      </c>
      <c r="B2631" s="34" t="s">
        <v>3908</v>
      </c>
      <c r="C2631" s="35" t="s">
        <v>3910</v>
      </c>
      <c r="D2631" s="36">
        <v>13.0</v>
      </c>
      <c r="E2631" s="34">
        <v>1.0</v>
      </c>
      <c r="F2631" s="36">
        <v>6.0</v>
      </c>
      <c r="G2631" s="11">
        <f t="shared" ref="G2631:G2633" si="973">-E2631</f>
        <v>-1</v>
      </c>
      <c r="H2631" s="11">
        <f t="shared" si="2"/>
        <v>308.7925</v>
      </c>
      <c r="I2631" s="11">
        <v>12.79</v>
      </c>
      <c r="J2631" s="34">
        <v>3.1</v>
      </c>
      <c r="K2631" s="11">
        <f t="shared" ref="K2631:K2633" si="974">-E2631</f>
        <v>-1</v>
      </c>
      <c r="L2631" s="11">
        <f t="shared" si="4"/>
        <v>239.3601875</v>
      </c>
      <c r="M2631" s="12"/>
      <c r="N2631" s="32"/>
      <c r="O2631" s="12"/>
      <c r="P2631" s="12"/>
      <c r="Q2631" s="12"/>
      <c r="R2631" s="12"/>
      <c r="S2631" s="12"/>
      <c r="T2631" s="12"/>
    </row>
    <row r="2632">
      <c r="A2632" s="24">
        <v>43369.0</v>
      </c>
      <c r="B2632" s="34" t="s">
        <v>3565</v>
      </c>
      <c r="C2632" s="35" t="s">
        <v>3911</v>
      </c>
      <c r="D2632" s="36">
        <v>11.0</v>
      </c>
      <c r="E2632" s="34">
        <v>1.0</v>
      </c>
      <c r="F2632" s="36">
        <v>7.0</v>
      </c>
      <c r="G2632" s="11">
        <f t="shared" si="973"/>
        <v>-1</v>
      </c>
      <c r="H2632" s="11">
        <f t="shared" si="2"/>
        <v>307.7925</v>
      </c>
      <c r="I2632" s="11">
        <v>8.8</v>
      </c>
      <c r="J2632" s="34">
        <v>2.7</v>
      </c>
      <c r="K2632" s="11">
        <f t="shared" si="974"/>
        <v>-1</v>
      </c>
      <c r="L2632" s="11">
        <f t="shared" si="4"/>
        <v>238.3601875</v>
      </c>
      <c r="M2632" s="12"/>
      <c r="N2632" s="32"/>
      <c r="O2632" s="12"/>
      <c r="P2632" s="12"/>
      <c r="Q2632" s="12"/>
      <c r="R2632" s="12"/>
      <c r="S2632" s="12"/>
      <c r="T2632" s="12"/>
    </row>
    <row r="2633">
      <c r="A2633" s="24">
        <v>43369.0</v>
      </c>
      <c r="B2633" s="34" t="s">
        <v>3662</v>
      </c>
      <c r="C2633" s="35" t="s">
        <v>3912</v>
      </c>
      <c r="D2633" s="36">
        <v>10.0</v>
      </c>
      <c r="E2633" s="34">
        <v>1.0</v>
      </c>
      <c r="F2633" s="36">
        <v>6.0</v>
      </c>
      <c r="G2633" s="11">
        <f t="shared" si="973"/>
        <v>-1</v>
      </c>
      <c r="H2633" s="11">
        <f t="shared" si="2"/>
        <v>306.7925</v>
      </c>
      <c r="I2633" s="11">
        <v>10.8</v>
      </c>
      <c r="J2633" s="34">
        <v>3.83</v>
      </c>
      <c r="K2633" s="11">
        <f t="shared" si="974"/>
        <v>-1</v>
      </c>
      <c r="L2633" s="11">
        <f t="shared" si="4"/>
        <v>237.3601875</v>
      </c>
      <c r="M2633" s="12"/>
      <c r="N2633" s="32"/>
      <c r="O2633" s="12"/>
      <c r="P2633" s="12"/>
      <c r="Q2633" s="12"/>
      <c r="R2633" s="12"/>
      <c r="S2633" s="12"/>
      <c r="T2633" s="12"/>
    </row>
    <row r="2634">
      <c r="A2634" s="24">
        <v>43370.0</v>
      </c>
      <c r="B2634" s="34" t="s">
        <v>3913</v>
      </c>
      <c r="C2634" s="35" t="s">
        <v>3914</v>
      </c>
      <c r="D2634" s="36">
        <v>5.0</v>
      </c>
      <c r="E2634" s="34">
        <v>1.0</v>
      </c>
      <c r="F2634" s="36">
        <v>3.0</v>
      </c>
      <c r="G2634" s="11">
        <f>((E2634/2)*((D2634-1)/4))-(E2634/2)</f>
        <v>0</v>
      </c>
      <c r="H2634" s="11">
        <f t="shared" si="2"/>
        <v>306.7925</v>
      </c>
      <c r="I2634" s="11">
        <v>2.91</v>
      </c>
      <c r="J2634" s="34">
        <v>1.42</v>
      </c>
      <c r="K2634" s="11">
        <f>((((E2634/2)*(J2634-1))*0.95)-(E2634/2))</f>
        <v>-0.3005</v>
      </c>
      <c r="L2634" s="11">
        <f t="shared" si="4"/>
        <v>237.0596875</v>
      </c>
      <c r="M2634" s="12"/>
      <c r="N2634" s="32"/>
      <c r="O2634" s="12"/>
      <c r="P2634" s="12"/>
      <c r="Q2634" s="12"/>
      <c r="R2634" s="12"/>
      <c r="S2634" s="12"/>
      <c r="T2634" s="12"/>
    </row>
    <row r="2635">
      <c r="A2635" s="24">
        <v>43370.0</v>
      </c>
      <c r="B2635" s="34" t="s">
        <v>3915</v>
      </c>
      <c r="C2635" s="35" t="s">
        <v>3416</v>
      </c>
      <c r="D2635" s="36">
        <v>5.5</v>
      </c>
      <c r="E2635" s="34">
        <v>1.0</v>
      </c>
      <c r="F2635" s="36">
        <v>4.0</v>
      </c>
      <c r="G2635" s="11">
        <f>-E2635</f>
        <v>-1</v>
      </c>
      <c r="H2635" s="11">
        <f t="shared" si="2"/>
        <v>305.7925</v>
      </c>
      <c r="I2635" s="11">
        <v>4.5</v>
      </c>
      <c r="J2635" s="34">
        <v>1.75</v>
      </c>
      <c r="K2635" s="11">
        <f>-E2635</f>
        <v>-1</v>
      </c>
      <c r="L2635" s="11">
        <f t="shared" si="4"/>
        <v>236.0596875</v>
      </c>
      <c r="M2635" s="12"/>
      <c r="N2635" s="32"/>
      <c r="O2635" s="12"/>
      <c r="P2635" s="12"/>
      <c r="Q2635" s="12"/>
      <c r="R2635" s="12"/>
      <c r="S2635" s="12"/>
      <c r="T2635" s="12"/>
    </row>
    <row r="2636">
      <c r="A2636" s="24">
        <v>43370.0</v>
      </c>
      <c r="B2636" s="34" t="s">
        <v>3916</v>
      </c>
      <c r="C2636" s="35" t="s">
        <v>3420</v>
      </c>
      <c r="D2636" s="36">
        <v>17.0</v>
      </c>
      <c r="E2636" s="34">
        <v>1.0</v>
      </c>
      <c r="F2636" s="36">
        <v>2.0</v>
      </c>
      <c r="G2636" s="11">
        <f>((E2636/2)*((D2636-1)/4))-(E2636/2)</f>
        <v>1.5</v>
      </c>
      <c r="H2636" s="11">
        <f t="shared" si="2"/>
        <v>307.2925</v>
      </c>
      <c r="I2636" s="11">
        <v>15.2</v>
      </c>
      <c r="J2636" s="34">
        <v>4.6</v>
      </c>
      <c r="K2636" s="11">
        <f>((((E2636/2)*(J2636-1))*0.95)-(E2636/2))</f>
        <v>1.21</v>
      </c>
      <c r="L2636" s="11">
        <f t="shared" si="4"/>
        <v>237.2696875</v>
      </c>
      <c r="M2636" s="12"/>
      <c r="N2636" s="32"/>
      <c r="O2636" s="12"/>
      <c r="P2636" s="12"/>
      <c r="Q2636" s="12"/>
      <c r="R2636" s="12"/>
      <c r="S2636" s="12"/>
      <c r="T2636" s="12"/>
    </row>
    <row r="2637">
      <c r="A2637" s="24">
        <v>43370.0</v>
      </c>
      <c r="B2637" s="34" t="s">
        <v>3917</v>
      </c>
      <c r="C2637" s="35" t="s">
        <v>3918</v>
      </c>
      <c r="D2637" s="36">
        <v>6.0</v>
      </c>
      <c r="E2637" s="34">
        <v>1.0</v>
      </c>
      <c r="F2637" s="36">
        <v>4.0</v>
      </c>
      <c r="G2637" s="11">
        <f>-E2637</f>
        <v>-1</v>
      </c>
      <c r="H2637" s="11">
        <f t="shared" si="2"/>
        <v>306.2925</v>
      </c>
      <c r="I2637" s="11">
        <v>4.0</v>
      </c>
      <c r="J2637" s="34">
        <v>1.9</v>
      </c>
      <c r="K2637" s="11">
        <f>-E2637</f>
        <v>-1</v>
      </c>
      <c r="L2637" s="11">
        <f t="shared" si="4"/>
        <v>236.2696875</v>
      </c>
      <c r="M2637" s="12"/>
      <c r="N2637" s="32"/>
      <c r="O2637" s="12"/>
      <c r="P2637" s="12"/>
      <c r="Q2637" s="12"/>
      <c r="R2637" s="12"/>
      <c r="S2637" s="12"/>
      <c r="T2637" s="12"/>
    </row>
    <row r="2638">
      <c r="A2638" s="24">
        <v>43370.0</v>
      </c>
      <c r="B2638" s="34" t="s">
        <v>3919</v>
      </c>
      <c r="C2638" s="35" t="s">
        <v>3920</v>
      </c>
      <c r="D2638" s="36">
        <v>9.0</v>
      </c>
      <c r="E2638" s="34">
        <v>1.0</v>
      </c>
      <c r="F2638" s="36">
        <v>2.0</v>
      </c>
      <c r="G2638" s="11">
        <f>((E2638/2)*((D2638-1)/4))-(E2638/2)</f>
        <v>0.5</v>
      </c>
      <c r="H2638" s="11">
        <f t="shared" si="2"/>
        <v>306.7925</v>
      </c>
      <c r="I2638" s="11">
        <v>10.64</v>
      </c>
      <c r="J2638" s="34">
        <v>2.86</v>
      </c>
      <c r="K2638" s="11">
        <f>((((E2638/2)*(J2638-1))*0.95)-(E2638/2))</f>
        <v>0.3835</v>
      </c>
      <c r="L2638" s="11">
        <f t="shared" si="4"/>
        <v>236.6531875</v>
      </c>
      <c r="M2638" s="12"/>
      <c r="N2638" s="32"/>
      <c r="O2638" s="12"/>
      <c r="P2638" s="12"/>
      <c r="Q2638" s="12"/>
      <c r="R2638" s="12"/>
      <c r="S2638" s="12"/>
      <c r="T2638" s="12"/>
    </row>
    <row r="2639">
      <c r="A2639" s="24">
        <v>43370.0</v>
      </c>
      <c r="B2639" s="34" t="s">
        <v>3919</v>
      </c>
      <c r="C2639" s="35" t="s">
        <v>3921</v>
      </c>
      <c r="D2639" s="36">
        <v>9.0</v>
      </c>
      <c r="E2639" s="34">
        <v>1.0</v>
      </c>
      <c r="F2639" s="36">
        <v>4.0</v>
      </c>
      <c r="G2639" s="11">
        <f t="shared" ref="G2639:G2641" si="975">-E2639</f>
        <v>-1</v>
      </c>
      <c r="H2639" s="11">
        <f t="shared" si="2"/>
        <v>305.7925</v>
      </c>
      <c r="I2639" s="11">
        <v>20.0</v>
      </c>
      <c r="J2639" s="34">
        <v>4.76</v>
      </c>
      <c r="K2639" s="11">
        <f t="shared" ref="K2639:K2641" si="976">-E2639</f>
        <v>-1</v>
      </c>
      <c r="L2639" s="11">
        <f t="shared" si="4"/>
        <v>235.6531875</v>
      </c>
      <c r="M2639" s="12"/>
      <c r="N2639" s="32"/>
      <c r="O2639" s="12"/>
      <c r="P2639" s="12"/>
      <c r="Q2639" s="12"/>
      <c r="R2639" s="12"/>
      <c r="S2639" s="12"/>
      <c r="T2639" s="12"/>
    </row>
    <row r="2640">
      <c r="A2640" s="24">
        <v>43370.0</v>
      </c>
      <c r="B2640" s="34" t="s">
        <v>3922</v>
      </c>
      <c r="C2640" s="35" t="s">
        <v>3718</v>
      </c>
      <c r="D2640" s="36">
        <v>8.5</v>
      </c>
      <c r="E2640" s="34">
        <v>1.0</v>
      </c>
      <c r="F2640" s="36">
        <v>3.0</v>
      </c>
      <c r="G2640" s="11">
        <f t="shared" si="975"/>
        <v>-1</v>
      </c>
      <c r="H2640" s="11">
        <f t="shared" si="2"/>
        <v>304.7925</v>
      </c>
      <c r="I2640" s="11">
        <v>4.0</v>
      </c>
      <c r="J2640" s="34">
        <v>2.14</v>
      </c>
      <c r="K2640" s="11">
        <f t="shared" si="976"/>
        <v>-1</v>
      </c>
      <c r="L2640" s="11">
        <f t="shared" si="4"/>
        <v>234.6531875</v>
      </c>
      <c r="M2640" s="12"/>
      <c r="N2640" s="32"/>
      <c r="O2640" s="12"/>
      <c r="P2640" s="12"/>
      <c r="Q2640" s="12"/>
      <c r="R2640" s="12"/>
      <c r="S2640" s="12"/>
      <c r="T2640" s="12"/>
    </row>
    <row r="2641">
      <c r="A2641" s="24">
        <v>43370.0</v>
      </c>
      <c r="B2641" s="34" t="s">
        <v>3923</v>
      </c>
      <c r="C2641" s="35" t="s">
        <v>3924</v>
      </c>
      <c r="D2641" s="36">
        <v>5.0</v>
      </c>
      <c r="E2641" s="34">
        <v>1.0</v>
      </c>
      <c r="F2641" s="36">
        <v>3.0</v>
      </c>
      <c r="G2641" s="11">
        <f t="shared" si="975"/>
        <v>-1</v>
      </c>
      <c r="H2641" s="11">
        <f t="shared" si="2"/>
        <v>303.7925</v>
      </c>
      <c r="I2641" s="11">
        <v>4.89</v>
      </c>
      <c r="J2641" s="34">
        <v>2.54</v>
      </c>
      <c r="K2641" s="11">
        <f t="shared" si="976"/>
        <v>-1</v>
      </c>
      <c r="L2641" s="11">
        <f t="shared" si="4"/>
        <v>233.6531875</v>
      </c>
      <c r="M2641" s="12"/>
      <c r="N2641" s="32"/>
      <c r="O2641" s="12"/>
      <c r="P2641" s="12"/>
      <c r="Q2641" s="12"/>
      <c r="R2641" s="12"/>
      <c r="S2641" s="12"/>
      <c r="T2641" s="12"/>
    </row>
    <row r="2642">
      <c r="A2642" s="24">
        <v>43371.0</v>
      </c>
      <c r="B2642" s="34" t="s">
        <v>3925</v>
      </c>
      <c r="C2642" s="35" t="s">
        <v>3710</v>
      </c>
      <c r="D2642" s="36">
        <v>12.0</v>
      </c>
      <c r="E2642" s="34">
        <v>1.0</v>
      </c>
      <c r="F2642" s="36">
        <v>2.0</v>
      </c>
      <c r="G2642" s="11">
        <f>((E2642/2)*((D2642-1)/4))-(E2642/2)</f>
        <v>0.875</v>
      </c>
      <c r="H2642" s="11">
        <f t="shared" si="2"/>
        <v>304.6675</v>
      </c>
      <c r="I2642" s="11">
        <v>9.74</v>
      </c>
      <c r="J2642" s="34">
        <v>3.29</v>
      </c>
      <c r="K2642" s="11">
        <f>((((E2642/2)*(J2642-1))*0.95)-(E2642/2))</f>
        <v>0.58775</v>
      </c>
      <c r="L2642" s="11">
        <f t="shared" si="4"/>
        <v>234.2409375</v>
      </c>
      <c r="M2642" s="12"/>
      <c r="N2642" s="32"/>
      <c r="O2642" s="12"/>
      <c r="P2642" s="12"/>
      <c r="Q2642" s="12"/>
      <c r="R2642" s="12"/>
      <c r="S2642" s="12"/>
      <c r="T2642" s="12"/>
    </row>
    <row r="2643">
      <c r="A2643" s="24">
        <v>43371.0</v>
      </c>
      <c r="B2643" s="34" t="s">
        <v>3926</v>
      </c>
      <c r="C2643" s="35" t="s">
        <v>3927</v>
      </c>
      <c r="D2643" s="36">
        <v>13.0</v>
      </c>
      <c r="E2643" s="34">
        <v>1.0</v>
      </c>
      <c r="F2643" s="36">
        <v>5.0</v>
      </c>
      <c r="G2643" s="11">
        <f t="shared" ref="G2643:G2646" si="977">-E2643</f>
        <v>-1</v>
      </c>
      <c r="H2643" s="11">
        <f t="shared" si="2"/>
        <v>303.6675</v>
      </c>
      <c r="I2643" s="11">
        <v>7.2</v>
      </c>
      <c r="J2643" s="34">
        <v>2.66</v>
      </c>
      <c r="K2643" s="11">
        <f t="shared" ref="K2643:K2646" si="978">-E2643</f>
        <v>-1</v>
      </c>
      <c r="L2643" s="11">
        <f t="shared" si="4"/>
        <v>233.2409375</v>
      </c>
      <c r="M2643" s="12"/>
      <c r="N2643" s="32"/>
      <c r="O2643" s="12"/>
      <c r="P2643" s="12"/>
      <c r="Q2643" s="12"/>
      <c r="R2643" s="12"/>
      <c r="S2643" s="12"/>
      <c r="T2643" s="12"/>
    </row>
    <row r="2644">
      <c r="A2644" s="24">
        <v>43371.0</v>
      </c>
      <c r="B2644" s="34" t="s">
        <v>3926</v>
      </c>
      <c r="C2644" s="35" t="s">
        <v>3928</v>
      </c>
      <c r="D2644" s="36">
        <v>17.0</v>
      </c>
      <c r="E2644" s="34">
        <v>1.0</v>
      </c>
      <c r="F2644" s="36">
        <v>9.0</v>
      </c>
      <c r="G2644" s="11">
        <f t="shared" si="977"/>
        <v>-1</v>
      </c>
      <c r="H2644" s="11">
        <f t="shared" si="2"/>
        <v>302.6675</v>
      </c>
      <c r="I2644" s="11">
        <v>13.21</v>
      </c>
      <c r="J2644" s="34">
        <v>3.62</v>
      </c>
      <c r="K2644" s="11">
        <f t="shared" si="978"/>
        <v>-1</v>
      </c>
      <c r="L2644" s="11">
        <f t="shared" si="4"/>
        <v>232.2409375</v>
      </c>
      <c r="M2644" s="12"/>
      <c r="N2644" s="32"/>
      <c r="O2644" s="12"/>
      <c r="P2644" s="12"/>
      <c r="Q2644" s="12"/>
      <c r="R2644" s="12"/>
      <c r="S2644" s="12"/>
      <c r="T2644" s="12"/>
    </row>
    <row r="2645">
      <c r="A2645" s="24">
        <v>43371.0</v>
      </c>
      <c r="B2645" s="34" t="s">
        <v>3929</v>
      </c>
      <c r="C2645" s="35" t="s">
        <v>3930</v>
      </c>
      <c r="D2645" s="36">
        <v>2.75</v>
      </c>
      <c r="E2645" s="34">
        <v>1.0</v>
      </c>
      <c r="F2645" s="36">
        <v>2.0</v>
      </c>
      <c r="G2645" s="11">
        <f t="shared" si="977"/>
        <v>-1</v>
      </c>
      <c r="H2645" s="11">
        <f t="shared" si="2"/>
        <v>301.6675</v>
      </c>
      <c r="I2645" s="11">
        <v>2.02</v>
      </c>
      <c r="J2645" s="34">
        <v>1.26</v>
      </c>
      <c r="K2645" s="11">
        <f t="shared" si="978"/>
        <v>-1</v>
      </c>
      <c r="L2645" s="11">
        <f t="shared" si="4"/>
        <v>231.2409375</v>
      </c>
      <c r="M2645" s="12"/>
      <c r="N2645" s="32"/>
      <c r="O2645" s="12"/>
      <c r="P2645" s="12"/>
      <c r="Q2645" s="12"/>
      <c r="R2645" s="12"/>
      <c r="S2645" s="12"/>
      <c r="T2645" s="12"/>
    </row>
    <row r="2646">
      <c r="A2646" s="24">
        <v>43371.0</v>
      </c>
      <c r="B2646" s="34" t="s">
        <v>3916</v>
      </c>
      <c r="C2646" s="35" t="s">
        <v>3931</v>
      </c>
      <c r="D2646" s="36">
        <v>10.0</v>
      </c>
      <c r="E2646" s="34">
        <v>1.0</v>
      </c>
      <c r="F2646" s="36">
        <v>6.0</v>
      </c>
      <c r="G2646" s="11">
        <f t="shared" si="977"/>
        <v>-1</v>
      </c>
      <c r="H2646" s="11">
        <f t="shared" si="2"/>
        <v>300.6675</v>
      </c>
      <c r="I2646" s="11">
        <v>8.2</v>
      </c>
      <c r="J2646" s="34">
        <v>2.3</v>
      </c>
      <c r="K2646" s="11">
        <f t="shared" si="978"/>
        <v>-1</v>
      </c>
      <c r="L2646" s="11">
        <f t="shared" si="4"/>
        <v>230.2409375</v>
      </c>
      <c r="M2646" s="12"/>
      <c r="N2646" s="32"/>
      <c r="O2646" s="12"/>
      <c r="P2646" s="12"/>
      <c r="Q2646" s="12"/>
      <c r="R2646" s="12"/>
      <c r="S2646" s="12"/>
      <c r="T2646" s="12"/>
    </row>
    <row r="2647">
      <c r="A2647" s="24">
        <v>43371.0</v>
      </c>
      <c r="B2647" s="34" t="s">
        <v>3932</v>
      </c>
      <c r="C2647" s="35" t="s">
        <v>3933</v>
      </c>
      <c r="D2647" s="36">
        <v>2.2</v>
      </c>
      <c r="E2647" s="34">
        <v>1.0</v>
      </c>
      <c r="F2647" s="36">
        <v>1.0</v>
      </c>
      <c r="G2647" s="11">
        <f>E2647*(D2647-1)</f>
        <v>1.2</v>
      </c>
      <c r="H2647" s="11">
        <f t="shared" si="2"/>
        <v>301.8675</v>
      </c>
      <c r="I2647" s="11">
        <v>1.38</v>
      </c>
      <c r="J2647" s="34">
        <v>1.11</v>
      </c>
      <c r="K2647" s="11">
        <f>E2647*(I2647-1)*0.95</f>
        <v>0.361</v>
      </c>
      <c r="L2647" s="11">
        <f t="shared" si="4"/>
        <v>230.6019375</v>
      </c>
      <c r="M2647" s="12"/>
      <c r="N2647" s="32"/>
      <c r="O2647" s="12"/>
      <c r="P2647" s="12"/>
      <c r="Q2647" s="12"/>
      <c r="R2647" s="12"/>
      <c r="S2647" s="12"/>
      <c r="T2647" s="12"/>
    </row>
    <row r="2648">
      <c r="A2648" s="24">
        <v>43371.0</v>
      </c>
      <c r="B2648" s="34" t="s">
        <v>3932</v>
      </c>
      <c r="C2648" s="35" t="s">
        <v>3934</v>
      </c>
      <c r="D2648" s="36">
        <v>9.0</v>
      </c>
      <c r="E2648" s="34">
        <v>1.0</v>
      </c>
      <c r="F2648" s="36">
        <v>2.0</v>
      </c>
      <c r="G2648" s="11">
        <f>((E2648/2)*((D2648-1)/4))-(E2648/2)</f>
        <v>0.5</v>
      </c>
      <c r="H2648" s="11">
        <f t="shared" si="2"/>
        <v>302.3675</v>
      </c>
      <c r="I2648" s="11">
        <v>9.0</v>
      </c>
      <c r="J2648" s="34">
        <v>1.52</v>
      </c>
      <c r="K2648" s="11">
        <f>((((E2648/2)*(J2648-1))*0.95)-(E2648/2))</f>
        <v>-0.253</v>
      </c>
      <c r="L2648" s="11">
        <f t="shared" si="4"/>
        <v>230.3489375</v>
      </c>
      <c r="M2648" s="12"/>
      <c r="N2648" s="32"/>
      <c r="O2648" s="12"/>
      <c r="P2648" s="12"/>
      <c r="Q2648" s="12"/>
      <c r="R2648" s="12"/>
      <c r="S2648" s="12"/>
      <c r="T2648" s="12"/>
    </row>
    <row r="2649">
      <c r="A2649" s="24">
        <v>43371.0</v>
      </c>
      <c r="B2649" s="34" t="s">
        <v>3671</v>
      </c>
      <c r="C2649" s="35" t="s">
        <v>3935</v>
      </c>
      <c r="D2649" s="36">
        <v>5.5</v>
      </c>
      <c r="E2649" s="34">
        <v>1.0</v>
      </c>
      <c r="F2649" s="36" t="s">
        <v>59</v>
      </c>
      <c r="G2649" s="11">
        <f>-E2649</f>
        <v>-1</v>
      </c>
      <c r="H2649" s="11">
        <f t="shared" si="2"/>
        <v>301.3675</v>
      </c>
      <c r="I2649" s="11">
        <v>5.91</v>
      </c>
      <c r="J2649" s="34">
        <v>2.08</v>
      </c>
      <c r="K2649" s="11">
        <f>-E2649</f>
        <v>-1</v>
      </c>
      <c r="L2649" s="11">
        <f t="shared" si="4"/>
        <v>229.3489375</v>
      </c>
      <c r="M2649" s="12"/>
      <c r="N2649" s="32"/>
      <c r="O2649" s="12"/>
      <c r="P2649" s="12"/>
      <c r="Q2649" s="12"/>
      <c r="R2649" s="12"/>
      <c r="S2649" s="12"/>
      <c r="T2649" s="12"/>
    </row>
    <row r="2650">
      <c r="A2650" s="24">
        <v>43371.0</v>
      </c>
      <c r="B2650" s="34" t="s">
        <v>3671</v>
      </c>
      <c r="C2650" s="35" t="s">
        <v>3936</v>
      </c>
      <c r="D2650" s="36">
        <v>7.0</v>
      </c>
      <c r="E2650" s="34">
        <v>1.0</v>
      </c>
      <c r="F2650" s="36">
        <v>2.0</v>
      </c>
      <c r="G2650" s="11">
        <f t="shared" ref="G2650:G2652" si="979">((E2650/2)*((D2650-1)/4))-(E2650/2)</f>
        <v>0.25</v>
      </c>
      <c r="H2650" s="11">
        <f t="shared" si="2"/>
        <v>301.6175</v>
      </c>
      <c r="I2650" s="11">
        <v>4.0</v>
      </c>
      <c r="J2650" s="34">
        <v>1.67</v>
      </c>
      <c r="K2650" s="11">
        <f t="shared" ref="K2650:K2652" si="980">((((E2650/2)*(J2650-1))*0.95)-(E2650/2))</f>
        <v>-0.18175</v>
      </c>
      <c r="L2650" s="11">
        <f t="shared" si="4"/>
        <v>229.1671875</v>
      </c>
      <c r="M2650" s="12"/>
      <c r="N2650" s="32"/>
      <c r="O2650" s="12"/>
      <c r="P2650" s="12"/>
      <c r="Q2650" s="12"/>
      <c r="R2650" s="12"/>
      <c r="S2650" s="12"/>
      <c r="T2650" s="12"/>
    </row>
    <row r="2651">
      <c r="A2651" s="24">
        <v>43371.0</v>
      </c>
      <c r="B2651" s="34" t="s">
        <v>3937</v>
      </c>
      <c r="C2651" s="35" t="s">
        <v>3938</v>
      </c>
      <c r="D2651" s="36">
        <v>5.0</v>
      </c>
      <c r="E2651" s="34">
        <v>1.0</v>
      </c>
      <c r="F2651" s="36">
        <v>3.0</v>
      </c>
      <c r="G2651" s="11">
        <f t="shared" si="979"/>
        <v>0</v>
      </c>
      <c r="H2651" s="11">
        <f t="shared" si="2"/>
        <v>301.6175</v>
      </c>
      <c r="I2651" s="11">
        <v>2.96</v>
      </c>
      <c r="J2651" s="34">
        <v>1.57</v>
      </c>
      <c r="K2651" s="11">
        <f t="shared" si="980"/>
        <v>-0.22925</v>
      </c>
      <c r="L2651" s="11">
        <f t="shared" si="4"/>
        <v>228.9379375</v>
      </c>
      <c r="M2651" s="12"/>
      <c r="N2651" s="32"/>
      <c r="O2651" s="12"/>
      <c r="P2651" s="12"/>
      <c r="Q2651" s="12"/>
      <c r="R2651" s="12"/>
      <c r="S2651" s="12"/>
      <c r="T2651" s="12"/>
    </row>
    <row r="2652">
      <c r="A2652" s="24">
        <v>43371.0</v>
      </c>
      <c r="B2652" s="34" t="s">
        <v>3939</v>
      </c>
      <c r="C2652" s="35" t="s">
        <v>3940</v>
      </c>
      <c r="D2652" s="36">
        <v>10.0</v>
      </c>
      <c r="E2652" s="34">
        <v>1.0</v>
      </c>
      <c r="F2652" s="36">
        <v>3.0</v>
      </c>
      <c r="G2652" s="11">
        <f t="shared" si="979"/>
        <v>0.625</v>
      </c>
      <c r="H2652" s="11">
        <f t="shared" si="2"/>
        <v>302.2425</v>
      </c>
      <c r="I2652" s="11">
        <v>6.4</v>
      </c>
      <c r="J2652" s="34">
        <v>2.31</v>
      </c>
      <c r="K2652" s="11">
        <f t="shared" si="980"/>
        <v>0.12225</v>
      </c>
      <c r="L2652" s="11">
        <f t="shared" si="4"/>
        <v>229.0601875</v>
      </c>
      <c r="M2652" s="12"/>
      <c r="N2652" s="32"/>
      <c r="O2652" s="12"/>
      <c r="P2652" s="12"/>
      <c r="Q2652" s="12"/>
      <c r="R2652" s="12"/>
      <c r="S2652" s="12"/>
      <c r="T2652" s="12"/>
    </row>
    <row r="2653">
      <c r="A2653" s="24">
        <v>43371.0</v>
      </c>
      <c r="B2653" s="34" t="s">
        <v>3941</v>
      </c>
      <c r="C2653" s="35" t="s">
        <v>3817</v>
      </c>
      <c r="D2653" s="36">
        <v>3.5</v>
      </c>
      <c r="E2653" s="34">
        <v>1.0</v>
      </c>
      <c r="F2653" s="36">
        <v>2.0</v>
      </c>
      <c r="G2653" s="11">
        <f>-E2653</f>
        <v>-1</v>
      </c>
      <c r="H2653" s="11">
        <f t="shared" si="2"/>
        <v>301.2425</v>
      </c>
      <c r="I2653" s="11">
        <v>3.67</v>
      </c>
      <c r="J2653" s="34">
        <v>1.6</v>
      </c>
      <c r="K2653" s="11">
        <f>-E2653</f>
        <v>-1</v>
      </c>
      <c r="L2653" s="11">
        <f t="shared" si="4"/>
        <v>228.0601875</v>
      </c>
      <c r="M2653" s="12"/>
      <c r="N2653" s="32"/>
      <c r="O2653" s="12"/>
      <c r="P2653" s="12"/>
      <c r="Q2653" s="12"/>
      <c r="R2653" s="12"/>
      <c r="S2653" s="12"/>
      <c r="T2653" s="12"/>
    </row>
    <row r="2654">
      <c r="A2654" s="24">
        <v>43371.0</v>
      </c>
      <c r="B2654" s="34" t="s">
        <v>3942</v>
      </c>
      <c r="C2654" s="35" t="s">
        <v>3943</v>
      </c>
      <c r="D2654" s="36">
        <v>8.0</v>
      </c>
      <c r="E2654" s="34">
        <v>1.0</v>
      </c>
      <c r="F2654" s="36">
        <v>2.0</v>
      </c>
      <c r="G2654" s="11">
        <f>((E2654/2)*((D2654-1)/4))-(E2654/2)</f>
        <v>0.375</v>
      </c>
      <c r="H2654" s="11">
        <f t="shared" si="2"/>
        <v>301.6175</v>
      </c>
      <c r="I2654" s="11">
        <v>9.1</v>
      </c>
      <c r="J2654" s="34">
        <v>2.91</v>
      </c>
      <c r="K2654" s="11">
        <f>((((E2654/2)*(J2654-1))*0.95)-(E2654/2))</f>
        <v>0.40725</v>
      </c>
      <c r="L2654" s="11">
        <f t="shared" si="4"/>
        <v>228.4674375</v>
      </c>
      <c r="M2654" s="12"/>
      <c r="N2654" s="32"/>
      <c r="O2654" s="12"/>
      <c r="P2654" s="12"/>
      <c r="Q2654" s="12"/>
      <c r="R2654" s="12"/>
      <c r="S2654" s="12"/>
      <c r="T2654" s="12"/>
    </row>
    <row r="2655">
      <c r="A2655" s="24">
        <v>43371.0</v>
      </c>
      <c r="B2655" s="34" t="s">
        <v>3944</v>
      </c>
      <c r="C2655" s="35" t="s">
        <v>3945</v>
      </c>
      <c r="D2655" s="36">
        <v>12.0</v>
      </c>
      <c r="E2655" s="34">
        <v>1.0</v>
      </c>
      <c r="F2655" s="36">
        <v>5.0</v>
      </c>
      <c r="G2655" s="11">
        <f>-E2655</f>
        <v>-1</v>
      </c>
      <c r="H2655" s="11">
        <f t="shared" si="2"/>
        <v>300.6175</v>
      </c>
      <c r="I2655" s="11">
        <v>13.5</v>
      </c>
      <c r="J2655" s="34">
        <v>3.38</v>
      </c>
      <c r="K2655" s="11">
        <f>-E2655</f>
        <v>-1</v>
      </c>
      <c r="L2655" s="11">
        <f t="shared" si="4"/>
        <v>227.4674375</v>
      </c>
      <c r="M2655" s="12"/>
      <c r="N2655" s="32"/>
      <c r="O2655" s="12"/>
      <c r="P2655" s="12"/>
      <c r="Q2655" s="12"/>
      <c r="R2655" s="12"/>
      <c r="S2655" s="12"/>
      <c r="T2655" s="12"/>
    </row>
    <row r="2656">
      <c r="A2656" s="24">
        <v>43372.0</v>
      </c>
      <c r="B2656" s="34" t="s">
        <v>3915</v>
      </c>
      <c r="C2656" s="35" t="s">
        <v>3946</v>
      </c>
      <c r="D2656" s="36">
        <v>9.0</v>
      </c>
      <c r="E2656" s="34">
        <v>1.0</v>
      </c>
      <c r="F2656" s="36">
        <v>3.0</v>
      </c>
      <c r="G2656" s="11">
        <f>((E2656/2)*((D2656-1)/4))-(E2656/2)</f>
        <v>0.5</v>
      </c>
      <c r="H2656" s="11">
        <f t="shared" si="2"/>
        <v>301.1175</v>
      </c>
      <c r="I2656" s="11">
        <v>7.14</v>
      </c>
      <c r="J2656" s="34">
        <v>2.13</v>
      </c>
      <c r="K2656" s="11">
        <f>((((E2656/2)*(J2656-1))*0.95)-(E2656/2))</f>
        <v>0.03675</v>
      </c>
      <c r="L2656" s="11">
        <f t="shared" si="4"/>
        <v>227.5041875</v>
      </c>
      <c r="M2656" s="12"/>
      <c r="N2656" s="32"/>
      <c r="O2656" s="12"/>
      <c r="P2656" s="12"/>
      <c r="Q2656" s="12"/>
      <c r="R2656" s="12"/>
      <c r="S2656" s="12"/>
      <c r="T2656" s="12"/>
    </row>
    <row r="2657">
      <c r="A2657" s="24">
        <v>43372.0</v>
      </c>
      <c r="B2657" s="34" t="s">
        <v>3715</v>
      </c>
      <c r="C2657" s="35" t="s">
        <v>3947</v>
      </c>
      <c r="D2657" s="36">
        <v>6.5</v>
      </c>
      <c r="E2657" s="34">
        <v>1.0</v>
      </c>
      <c r="F2657" s="36">
        <v>4.0</v>
      </c>
      <c r="G2657" s="11">
        <f>-E2657</f>
        <v>-1</v>
      </c>
      <c r="H2657" s="11">
        <f t="shared" si="2"/>
        <v>300.1175</v>
      </c>
      <c r="I2657" s="11">
        <v>6.18</v>
      </c>
      <c r="J2657" s="34">
        <v>2.42</v>
      </c>
      <c r="K2657" s="11">
        <f>-E2657</f>
        <v>-1</v>
      </c>
      <c r="L2657" s="11">
        <f t="shared" si="4"/>
        <v>226.5041875</v>
      </c>
      <c r="M2657" s="12"/>
      <c r="N2657" s="32"/>
      <c r="O2657" s="12"/>
      <c r="P2657" s="12"/>
      <c r="Q2657" s="12"/>
      <c r="R2657" s="12"/>
      <c r="S2657" s="12"/>
      <c r="T2657" s="12"/>
    </row>
    <row r="2658">
      <c r="A2658" s="24">
        <v>43372.0</v>
      </c>
      <c r="B2658" s="34" t="s">
        <v>3948</v>
      </c>
      <c r="C2658" s="35" t="s">
        <v>3311</v>
      </c>
      <c r="D2658" s="36">
        <v>5.0</v>
      </c>
      <c r="E2658" s="34">
        <v>1.0</v>
      </c>
      <c r="F2658" s="36">
        <v>2.0</v>
      </c>
      <c r="G2658" s="11">
        <f>((E2658/2)*((D2658-1)/4))-(E2658/2)</f>
        <v>0</v>
      </c>
      <c r="H2658" s="11">
        <f t="shared" si="2"/>
        <v>300.1175</v>
      </c>
      <c r="I2658" s="11">
        <v>6.06</v>
      </c>
      <c r="J2658" s="34">
        <v>2.22</v>
      </c>
      <c r="K2658" s="11">
        <f>((((E2658/2)*(J2658-1))*0.95)-(E2658/2))</f>
        <v>0.0795</v>
      </c>
      <c r="L2658" s="11">
        <f t="shared" si="4"/>
        <v>226.5836875</v>
      </c>
      <c r="M2658" s="12"/>
      <c r="N2658" s="32"/>
      <c r="O2658" s="12"/>
      <c r="P2658" s="12"/>
      <c r="Q2658" s="12"/>
      <c r="R2658" s="12"/>
      <c r="S2658" s="12"/>
      <c r="T2658" s="12"/>
    </row>
    <row r="2659">
      <c r="A2659" s="24">
        <v>43372.0</v>
      </c>
      <c r="B2659" s="34" t="s">
        <v>3949</v>
      </c>
      <c r="C2659" s="35" t="s">
        <v>3950</v>
      </c>
      <c r="D2659" s="36">
        <v>9.0</v>
      </c>
      <c r="E2659" s="34">
        <v>1.0</v>
      </c>
      <c r="F2659" s="36">
        <v>5.0</v>
      </c>
      <c r="G2659" s="11">
        <f>-E2659</f>
        <v>-1</v>
      </c>
      <c r="H2659" s="11">
        <f t="shared" si="2"/>
        <v>299.1175</v>
      </c>
      <c r="I2659" s="11">
        <v>5.48</v>
      </c>
      <c r="J2659" s="34">
        <v>2.14</v>
      </c>
      <c r="K2659" s="11">
        <f>-E2659</f>
        <v>-1</v>
      </c>
      <c r="L2659" s="11">
        <f t="shared" si="4"/>
        <v>225.5836875</v>
      </c>
      <c r="M2659" s="12"/>
      <c r="N2659" s="32"/>
      <c r="O2659" s="12"/>
      <c r="P2659" s="12"/>
      <c r="Q2659" s="12"/>
      <c r="R2659" s="12"/>
      <c r="S2659" s="12"/>
      <c r="T2659" s="12"/>
    </row>
    <row r="2660">
      <c r="A2660" s="24">
        <v>43372.0</v>
      </c>
      <c r="B2660" s="34" t="s">
        <v>3951</v>
      </c>
      <c r="C2660" s="35" t="s">
        <v>3952</v>
      </c>
      <c r="D2660" s="36">
        <v>6.0</v>
      </c>
      <c r="E2660" s="34">
        <v>1.0</v>
      </c>
      <c r="F2660" s="36">
        <v>2.0</v>
      </c>
      <c r="G2660" s="11">
        <f t="shared" ref="G2660:G2661" si="981">((E2660/2)*((D2660-1)/4))-(E2660/2)</f>
        <v>0.125</v>
      </c>
      <c r="H2660" s="11">
        <f t="shared" si="2"/>
        <v>299.2425</v>
      </c>
      <c r="I2660" s="11">
        <v>4.47</v>
      </c>
      <c r="J2660" s="34">
        <v>1.97</v>
      </c>
      <c r="K2660" s="11">
        <f t="shared" ref="K2660:K2661" si="982">((((E2660/2)*(J2660-1))*0.95)-(E2660/2))</f>
        <v>-0.03925</v>
      </c>
      <c r="L2660" s="11">
        <f t="shared" si="4"/>
        <v>225.5444375</v>
      </c>
      <c r="M2660" s="12"/>
      <c r="N2660" s="32"/>
      <c r="O2660" s="12"/>
      <c r="P2660" s="12"/>
      <c r="Q2660" s="12"/>
      <c r="R2660" s="12"/>
      <c r="S2660" s="12"/>
      <c r="T2660" s="12"/>
    </row>
    <row r="2661">
      <c r="A2661" s="24">
        <v>43372.0</v>
      </c>
      <c r="B2661" s="34" t="s">
        <v>3953</v>
      </c>
      <c r="C2661" s="35" t="s">
        <v>3954</v>
      </c>
      <c r="D2661" s="36">
        <v>17.0</v>
      </c>
      <c r="E2661" s="34">
        <v>1.0</v>
      </c>
      <c r="F2661" s="36">
        <v>2.0</v>
      </c>
      <c r="G2661" s="11">
        <f t="shared" si="981"/>
        <v>1.5</v>
      </c>
      <c r="H2661" s="11">
        <f t="shared" si="2"/>
        <v>300.7425</v>
      </c>
      <c r="I2661" s="11">
        <v>18.34</v>
      </c>
      <c r="J2661" s="34">
        <v>5.9</v>
      </c>
      <c r="K2661" s="11">
        <f t="shared" si="982"/>
        <v>1.8275</v>
      </c>
      <c r="L2661" s="11">
        <f t="shared" si="4"/>
        <v>227.3719375</v>
      </c>
      <c r="M2661" s="12"/>
      <c r="N2661" s="32"/>
      <c r="O2661" s="12"/>
      <c r="P2661" s="12"/>
      <c r="Q2661" s="12"/>
      <c r="R2661" s="12"/>
      <c r="S2661" s="12"/>
      <c r="T2661" s="12"/>
    </row>
    <row r="2662">
      <c r="A2662" s="24">
        <v>43372.0</v>
      </c>
      <c r="B2662" s="34" t="s">
        <v>3937</v>
      </c>
      <c r="C2662" s="35" t="s">
        <v>3955</v>
      </c>
      <c r="D2662" s="36">
        <v>11.0</v>
      </c>
      <c r="E2662" s="34">
        <v>1.0</v>
      </c>
      <c r="F2662" s="36">
        <v>15.0</v>
      </c>
      <c r="G2662" s="11">
        <f t="shared" ref="G2662:G2664" si="983">-E2662</f>
        <v>-1</v>
      </c>
      <c r="H2662" s="11">
        <f t="shared" si="2"/>
        <v>299.7425</v>
      </c>
      <c r="I2662" s="11">
        <v>12.56</v>
      </c>
      <c r="J2662" s="34">
        <v>2.76</v>
      </c>
      <c r="K2662" s="11">
        <f t="shared" ref="K2662:K2664" si="984">-E2662</f>
        <v>-1</v>
      </c>
      <c r="L2662" s="11">
        <f t="shared" si="4"/>
        <v>226.3719375</v>
      </c>
      <c r="M2662" s="12"/>
      <c r="N2662" s="32"/>
      <c r="O2662" s="12"/>
      <c r="P2662" s="12"/>
      <c r="Q2662" s="12"/>
      <c r="R2662" s="12"/>
      <c r="S2662" s="12"/>
      <c r="T2662" s="12"/>
    </row>
    <row r="2663">
      <c r="A2663" s="24">
        <v>43372.0</v>
      </c>
      <c r="B2663" s="34" t="s">
        <v>3956</v>
      </c>
      <c r="C2663" s="35" t="s">
        <v>3957</v>
      </c>
      <c r="D2663" s="36">
        <v>7.0</v>
      </c>
      <c r="E2663" s="34">
        <v>1.0</v>
      </c>
      <c r="F2663" s="36" t="s">
        <v>42</v>
      </c>
      <c r="G2663" s="11">
        <f t="shared" si="983"/>
        <v>-1</v>
      </c>
      <c r="H2663" s="11">
        <f t="shared" si="2"/>
        <v>298.7425</v>
      </c>
      <c r="I2663" s="11">
        <v>12.0</v>
      </c>
      <c r="J2663" s="34">
        <v>3.6</v>
      </c>
      <c r="K2663" s="11">
        <f t="shared" si="984"/>
        <v>-1</v>
      </c>
      <c r="L2663" s="11">
        <f t="shared" si="4"/>
        <v>225.3719375</v>
      </c>
      <c r="M2663" s="12"/>
      <c r="N2663" s="32"/>
      <c r="O2663" s="12"/>
      <c r="P2663" s="12"/>
      <c r="Q2663" s="12"/>
      <c r="R2663" s="12"/>
      <c r="S2663" s="12"/>
      <c r="T2663" s="12"/>
    </row>
    <row r="2664">
      <c r="A2664" s="24">
        <v>43372.0</v>
      </c>
      <c r="B2664" s="34" t="s">
        <v>3958</v>
      </c>
      <c r="C2664" s="35" t="s">
        <v>3959</v>
      </c>
      <c r="D2664" s="36">
        <v>13.0</v>
      </c>
      <c r="E2664" s="34">
        <v>1.0</v>
      </c>
      <c r="F2664" s="36">
        <v>9.0</v>
      </c>
      <c r="G2664" s="11">
        <f t="shared" si="983"/>
        <v>-1</v>
      </c>
      <c r="H2664" s="11">
        <f t="shared" si="2"/>
        <v>297.7425</v>
      </c>
      <c r="I2664" s="11">
        <v>8.08</v>
      </c>
      <c r="J2664" s="34">
        <v>2.94</v>
      </c>
      <c r="K2664" s="11">
        <f t="shared" si="984"/>
        <v>-1</v>
      </c>
      <c r="L2664" s="11">
        <f t="shared" si="4"/>
        <v>224.3719375</v>
      </c>
      <c r="M2664" s="12"/>
      <c r="N2664" s="32"/>
      <c r="O2664" s="12"/>
      <c r="P2664" s="12"/>
      <c r="Q2664" s="12"/>
      <c r="R2664" s="12"/>
      <c r="S2664" s="12"/>
      <c r="T2664" s="12"/>
    </row>
    <row r="2665">
      <c r="A2665" s="24">
        <v>43374.0</v>
      </c>
      <c r="B2665" s="34" t="s">
        <v>3960</v>
      </c>
      <c r="C2665" s="35" t="s">
        <v>3961</v>
      </c>
      <c r="D2665" s="36">
        <v>5.0</v>
      </c>
      <c r="E2665" s="34">
        <v>1.0</v>
      </c>
      <c r="F2665" s="36">
        <v>2.0</v>
      </c>
      <c r="G2665" s="11">
        <f>((E2665/2)*((D2665-1)/4))-(E2665/2)</f>
        <v>0</v>
      </c>
      <c r="H2665" s="11">
        <f t="shared" si="2"/>
        <v>297.7425</v>
      </c>
      <c r="I2665" s="11">
        <v>3.8</v>
      </c>
      <c r="J2665" s="34">
        <v>1.45</v>
      </c>
      <c r="K2665" s="11">
        <f>((((E2665/2)*(J2665-1))*0.95)-(E2665/2))</f>
        <v>-0.28625</v>
      </c>
      <c r="L2665" s="11">
        <f t="shared" si="4"/>
        <v>224.0856875</v>
      </c>
      <c r="M2665" s="12"/>
      <c r="N2665" s="32"/>
      <c r="O2665" s="12"/>
      <c r="P2665" s="12"/>
      <c r="Q2665" s="12"/>
      <c r="R2665" s="12"/>
      <c r="S2665" s="12"/>
      <c r="T2665" s="12"/>
    </row>
    <row r="2666">
      <c r="A2666" s="24">
        <v>43374.0</v>
      </c>
      <c r="B2666" s="34" t="s">
        <v>3962</v>
      </c>
      <c r="C2666" s="35" t="s">
        <v>3963</v>
      </c>
      <c r="D2666" s="36">
        <v>3.75</v>
      </c>
      <c r="E2666" s="34">
        <v>1.0</v>
      </c>
      <c r="F2666" s="36">
        <v>1.0</v>
      </c>
      <c r="G2666" s="11">
        <f>E2666*(D2666-1)</f>
        <v>2.75</v>
      </c>
      <c r="H2666" s="11">
        <f t="shared" si="2"/>
        <v>300.4925</v>
      </c>
      <c r="I2666" s="11">
        <v>2.96</v>
      </c>
      <c r="J2666" s="34">
        <v>1.57</v>
      </c>
      <c r="K2666" s="11">
        <f>E2666*(I2666-1)*0.95</f>
        <v>1.862</v>
      </c>
      <c r="L2666" s="11">
        <f t="shared" si="4"/>
        <v>225.9476875</v>
      </c>
      <c r="M2666" s="12"/>
      <c r="N2666" s="32"/>
      <c r="O2666" s="12"/>
      <c r="P2666" s="12"/>
      <c r="Q2666" s="12"/>
      <c r="R2666" s="12"/>
      <c r="S2666" s="12"/>
      <c r="T2666" s="12"/>
    </row>
    <row r="2667">
      <c r="A2667" s="24">
        <v>43374.0</v>
      </c>
      <c r="B2667" s="34" t="s">
        <v>3964</v>
      </c>
      <c r="C2667" s="35" t="s">
        <v>3965</v>
      </c>
      <c r="D2667" s="36">
        <v>13.0</v>
      </c>
      <c r="E2667" s="34">
        <v>1.0</v>
      </c>
      <c r="F2667" s="36">
        <v>6.0</v>
      </c>
      <c r="G2667" s="11">
        <f>-E2667</f>
        <v>-1</v>
      </c>
      <c r="H2667" s="11">
        <f t="shared" si="2"/>
        <v>299.4925</v>
      </c>
      <c r="I2667" s="11">
        <v>8.08</v>
      </c>
      <c r="J2667" s="34">
        <v>2.91</v>
      </c>
      <c r="K2667" s="11">
        <f>-E2667</f>
        <v>-1</v>
      </c>
      <c r="L2667" s="11">
        <f t="shared" si="4"/>
        <v>224.9476875</v>
      </c>
      <c r="M2667" s="12"/>
      <c r="N2667" s="32"/>
      <c r="O2667" s="12"/>
      <c r="P2667" s="12"/>
      <c r="Q2667" s="12"/>
      <c r="R2667" s="12"/>
      <c r="S2667" s="12"/>
      <c r="T2667" s="12"/>
    </row>
    <row r="2668">
      <c r="A2668" s="24">
        <v>43374.0</v>
      </c>
      <c r="B2668" s="34" t="s">
        <v>3966</v>
      </c>
      <c r="C2668" s="35" t="s">
        <v>3967</v>
      </c>
      <c r="D2668" s="36">
        <v>6.0</v>
      </c>
      <c r="E2668" s="34">
        <v>1.0</v>
      </c>
      <c r="F2668" s="36">
        <v>3.0</v>
      </c>
      <c r="G2668" s="11">
        <f>((E2668/2)*((D2668-1)/4))-(E2668/2)</f>
        <v>0.125</v>
      </c>
      <c r="H2668" s="11">
        <f t="shared" si="2"/>
        <v>299.6175</v>
      </c>
      <c r="I2668" s="11">
        <v>10.5</v>
      </c>
      <c r="J2668" s="34">
        <v>2.17</v>
      </c>
      <c r="K2668" s="11">
        <f>((((E2668/2)*(J2668-1))*0.95)-(E2668/2))</f>
        <v>0.05575</v>
      </c>
      <c r="L2668" s="11">
        <f t="shared" si="4"/>
        <v>225.0034375</v>
      </c>
      <c r="M2668" s="12"/>
      <c r="N2668" s="32"/>
      <c r="O2668" s="12"/>
      <c r="P2668" s="12"/>
      <c r="Q2668" s="12"/>
      <c r="R2668" s="12"/>
      <c r="S2668" s="12"/>
      <c r="T2668" s="12"/>
    </row>
    <row r="2669">
      <c r="A2669" s="24">
        <v>43374.0</v>
      </c>
      <c r="B2669" s="34" t="s">
        <v>3966</v>
      </c>
      <c r="C2669" s="35" t="s">
        <v>3968</v>
      </c>
      <c r="D2669" s="36">
        <v>21.0</v>
      </c>
      <c r="E2669" s="34">
        <v>1.0</v>
      </c>
      <c r="F2669" s="36">
        <v>5.0</v>
      </c>
      <c r="G2669" s="11">
        <f t="shared" ref="G2669:G2672" si="985">-E2669</f>
        <v>-1</v>
      </c>
      <c r="H2669" s="11">
        <f t="shared" si="2"/>
        <v>298.6175</v>
      </c>
      <c r="I2669" s="11">
        <v>35.07</v>
      </c>
      <c r="J2669" s="34">
        <v>5.64</v>
      </c>
      <c r="K2669" s="11">
        <f t="shared" ref="K2669:K2672" si="986">-E2669</f>
        <v>-1</v>
      </c>
      <c r="L2669" s="11">
        <f t="shared" si="4"/>
        <v>224.0034375</v>
      </c>
      <c r="M2669" s="12"/>
      <c r="N2669" s="32"/>
      <c r="O2669" s="12"/>
      <c r="P2669" s="12"/>
      <c r="Q2669" s="12"/>
      <c r="R2669" s="12"/>
      <c r="S2669" s="12"/>
      <c r="T2669" s="12"/>
    </row>
    <row r="2670">
      <c r="A2670" s="24">
        <v>43374.0</v>
      </c>
      <c r="B2670" s="34" t="s">
        <v>3651</v>
      </c>
      <c r="C2670" s="35" t="s">
        <v>3969</v>
      </c>
      <c r="D2670" s="36">
        <v>5.0</v>
      </c>
      <c r="E2670" s="34">
        <v>1.0</v>
      </c>
      <c r="F2670" s="36">
        <v>6.0</v>
      </c>
      <c r="G2670" s="11">
        <f t="shared" si="985"/>
        <v>-1</v>
      </c>
      <c r="H2670" s="11">
        <f t="shared" si="2"/>
        <v>297.6175</v>
      </c>
      <c r="I2670" s="11">
        <v>3.38</v>
      </c>
      <c r="J2670" s="34">
        <v>1.94</v>
      </c>
      <c r="K2670" s="11">
        <f t="shared" si="986"/>
        <v>-1</v>
      </c>
      <c r="L2670" s="11">
        <f t="shared" si="4"/>
        <v>223.0034375</v>
      </c>
      <c r="M2670" s="12"/>
      <c r="N2670" s="32"/>
      <c r="O2670" s="12"/>
      <c r="P2670" s="12"/>
      <c r="Q2670" s="12"/>
      <c r="R2670" s="12"/>
      <c r="S2670" s="12"/>
      <c r="T2670" s="12"/>
    </row>
    <row r="2671">
      <c r="A2671" s="24">
        <v>43374.0</v>
      </c>
      <c r="B2671" s="34" t="s">
        <v>3859</v>
      </c>
      <c r="C2671" s="35" t="s">
        <v>3970</v>
      </c>
      <c r="D2671" s="36">
        <v>6.5</v>
      </c>
      <c r="E2671" s="34">
        <v>1.0</v>
      </c>
      <c r="F2671" s="36">
        <v>4.0</v>
      </c>
      <c r="G2671" s="11">
        <f t="shared" si="985"/>
        <v>-1</v>
      </c>
      <c r="H2671" s="11">
        <f t="shared" si="2"/>
        <v>296.6175</v>
      </c>
      <c r="I2671" s="11">
        <v>10.47</v>
      </c>
      <c r="J2671" s="34">
        <v>2.87</v>
      </c>
      <c r="K2671" s="11">
        <f t="shared" si="986"/>
        <v>-1</v>
      </c>
      <c r="L2671" s="11">
        <f t="shared" si="4"/>
        <v>222.0034375</v>
      </c>
      <c r="M2671" s="12"/>
      <c r="N2671" s="32"/>
      <c r="O2671" s="12"/>
      <c r="P2671" s="12"/>
      <c r="Q2671" s="12"/>
      <c r="R2671" s="12"/>
      <c r="S2671" s="12"/>
      <c r="T2671" s="12"/>
    </row>
    <row r="2672">
      <c r="A2672" s="24">
        <v>43374.0</v>
      </c>
      <c r="B2672" s="34" t="s">
        <v>3971</v>
      </c>
      <c r="C2672" s="35" t="s">
        <v>3972</v>
      </c>
      <c r="D2672" s="36">
        <v>13.0</v>
      </c>
      <c r="E2672" s="34">
        <v>1.0</v>
      </c>
      <c r="F2672" s="36">
        <v>8.0</v>
      </c>
      <c r="G2672" s="11">
        <f t="shared" si="985"/>
        <v>-1</v>
      </c>
      <c r="H2672" s="11">
        <f t="shared" si="2"/>
        <v>295.6175</v>
      </c>
      <c r="I2672" s="11">
        <v>13.5</v>
      </c>
      <c r="J2672" s="34">
        <v>3.39</v>
      </c>
      <c r="K2672" s="11">
        <f t="shared" si="986"/>
        <v>-1</v>
      </c>
      <c r="L2672" s="11">
        <f t="shared" si="4"/>
        <v>221.0034375</v>
      </c>
      <c r="M2672" s="12"/>
      <c r="N2672" s="32"/>
      <c r="O2672" s="12"/>
      <c r="P2672" s="12"/>
      <c r="Q2672" s="12"/>
      <c r="R2672" s="12"/>
      <c r="S2672" s="12"/>
      <c r="T2672" s="12"/>
    </row>
    <row r="2673">
      <c r="A2673" s="24">
        <v>43374.0</v>
      </c>
      <c r="B2673" s="34" t="s">
        <v>3973</v>
      </c>
      <c r="C2673" s="35" t="s">
        <v>3394</v>
      </c>
      <c r="D2673" s="36">
        <v>9.5</v>
      </c>
      <c r="E2673" s="34">
        <v>1.0</v>
      </c>
      <c r="F2673" s="36">
        <v>2.0</v>
      </c>
      <c r="G2673" s="11">
        <f>((E2673/2)*((D2673-1)/4))-(E2673/2)</f>
        <v>0.5625</v>
      </c>
      <c r="H2673" s="11">
        <f t="shared" si="2"/>
        <v>296.18</v>
      </c>
      <c r="I2673" s="11">
        <v>8.61</v>
      </c>
      <c r="J2673" s="34">
        <v>2.22</v>
      </c>
      <c r="K2673" s="11">
        <f>((((E2673/2)*(J2673-1))*0.95)-(E2673/2))</f>
        <v>0.0795</v>
      </c>
      <c r="L2673" s="11">
        <f t="shared" si="4"/>
        <v>221.0829375</v>
      </c>
      <c r="M2673" s="12"/>
      <c r="N2673" s="32"/>
      <c r="O2673" s="12"/>
      <c r="P2673" s="12"/>
      <c r="Q2673" s="12"/>
      <c r="R2673" s="12"/>
      <c r="S2673" s="12"/>
      <c r="T2673" s="12"/>
    </row>
    <row r="2674">
      <c r="A2674" s="24">
        <v>43374.0</v>
      </c>
      <c r="B2674" s="34" t="s">
        <v>3660</v>
      </c>
      <c r="C2674" s="35" t="s">
        <v>3974</v>
      </c>
      <c r="D2674" s="36">
        <v>6.0</v>
      </c>
      <c r="E2674" s="34">
        <v>1.0</v>
      </c>
      <c r="F2674" s="36">
        <v>1.0</v>
      </c>
      <c r="G2674" s="11">
        <f>((E2674/2)*(D2674-1))+((E2674/2)*((D2674-1)/4))</f>
        <v>3.125</v>
      </c>
      <c r="H2674" s="11">
        <f t="shared" si="2"/>
        <v>299.305</v>
      </c>
      <c r="I2674" s="11">
        <v>5.1</v>
      </c>
      <c r="J2674" s="34">
        <v>2.28</v>
      </c>
      <c r="K2674" s="11">
        <f>((((E2674/2)*(I2674-1))+((E2674/2)*(J2674-1)))*0.95)</f>
        <v>2.5555</v>
      </c>
      <c r="L2674" s="11">
        <f t="shared" si="4"/>
        <v>223.6384375</v>
      </c>
      <c r="M2674" s="12"/>
      <c r="N2674" s="32"/>
      <c r="O2674" s="12"/>
      <c r="P2674" s="12"/>
      <c r="Q2674" s="12"/>
      <c r="R2674" s="12"/>
      <c r="S2674" s="12"/>
      <c r="T2674" s="12"/>
    </row>
    <row r="2675">
      <c r="A2675" s="24">
        <v>43374.0</v>
      </c>
      <c r="B2675" s="34" t="s">
        <v>3660</v>
      </c>
      <c r="C2675" s="35" t="s">
        <v>3975</v>
      </c>
      <c r="D2675" s="36">
        <v>15.0</v>
      </c>
      <c r="E2675" s="34">
        <v>1.0</v>
      </c>
      <c r="F2675" s="36">
        <v>3.0</v>
      </c>
      <c r="G2675" s="11">
        <f t="shared" ref="G2675:G2676" si="987">((E2675/2)*((D2675-1)/4))-(E2675/2)</f>
        <v>1.25</v>
      </c>
      <c r="H2675" s="11">
        <f t="shared" si="2"/>
        <v>300.555</v>
      </c>
      <c r="I2675" s="11">
        <v>13.72</v>
      </c>
      <c r="J2675" s="34">
        <v>4.27</v>
      </c>
      <c r="K2675" s="11">
        <f t="shared" ref="K2675:K2676" si="988">((((E2675/2)*(J2675-1))*0.95)-(E2675/2))</f>
        <v>1.05325</v>
      </c>
      <c r="L2675" s="11">
        <f t="shared" si="4"/>
        <v>224.6916875</v>
      </c>
      <c r="M2675" s="12"/>
      <c r="N2675" s="32"/>
      <c r="O2675" s="12"/>
      <c r="P2675" s="12"/>
      <c r="Q2675" s="12"/>
      <c r="R2675" s="12"/>
      <c r="S2675" s="12"/>
      <c r="T2675" s="12"/>
    </row>
    <row r="2676">
      <c r="A2676" s="24">
        <v>43374.0</v>
      </c>
      <c r="B2676" s="34" t="s">
        <v>3976</v>
      </c>
      <c r="C2676" s="35" t="s">
        <v>3977</v>
      </c>
      <c r="D2676" s="36">
        <v>5.5</v>
      </c>
      <c r="E2676" s="34">
        <v>1.0</v>
      </c>
      <c r="F2676" s="36">
        <v>3.0</v>
      </c>
      <c r="G2676" s="11">
        <f t="shared" si="987"/>
        <v>0.0625</v>
      </c>
      <c r="H2676" s="11">
        <f t="shared" si="2"/>
        <v>300.6175</v>
      </c>
      <c r="I2676" s="11">
        <v>5.86</v>
      </c>
      <c r="J2676" s="34">
        <v>2.14</v>
      </c>
      <c r="K2676" s="11">
        <f t="shared" si="988"/>
        <v>0.0415</v>
      </c>
      <c r="L2676" s="11">
        <f t="shared" si="4"/>
        <v>224.7331875</v>
      </c>
      <c r="M2676" s="12"/>
      <c r="N2676" s="32"/>
      <c r="O2676" s="12"/>
      <c r="P2676" s="12"/>
      <c r="Q2676" s="12"/>
      <c r="R2676" s="12"/>
      <c r="S2676" s="12"/>
      <c r="T2676" s="12"/>
    </row>
    <row r="2677">
      <c r="A2677" s="24">
        <v>43374.0</v>
      </c>
      <c r="B2677" s="34" t="s">
        <v>3978</v>
      </c>
      <c r="C2677" s="35" t="s">
        <v>3979</v>
      </c>
      <c r="D2677" s="36">
        <v>9.0</v>
      </c>
      <c r="E2677" s="34">
        <v>1.0</v>
      </c>
      <c r="F2677" s="36">
        <v>5.0</v>
      </c>
      <c r="G2677" s="11">
        <f>-E2677</f>
        <v>-1</v>
      </c>
      <c r="H2677" s="11">
        <f t="shared" si="2"/>
        <v>299.6175</v>
      </c>
      <c r="I2677" s="11">
        <v>5.1</v>
      </c>
      <c r="J2677" s="34">
        <v>2.03</v>
      </c>
      <c r="K2677" s="11">
        <f>-E2677</f>
        <v>-1</v>
      </c>
      <c r="L2677" s="11">
        <f t="shared" si="4"/>
        <v>223.7331875</v>
      </c>
      <c r="M2677" s="12"/>
      <c r="N2677" s="32"/>
      <c r="O2677" s="12"/>
      <c r="P2677" s="12"/>
      <c r="Q2677" s="12"/>
      <c r="R2677" s="12"/>
      <c r="S2677" s="12"/>
      <c r="T2677" s="12"/>
    </row>
    <row r="2678">
      <c r="A2678" s="24">
        <v>43375.0</v>
      </c>
      <c r="B2678" s="34" t="s">
        <v>3980</v>
      </c>
      <c r="C2678" s="35" t="s">
        <v>3981</v>
      </c>
      <c r="D2678" s="36">
        <v>4.0</v>
      </c>
      <c r="E2678" s="34">
        <v>1.0</v>
      </c>
      <c r="F2678" s="36">
        <v>1.0</v>
      </c>
      <c r="G2678" s="11">
        <f>E2678*(D2678-1)</f>
        <v>3</v>
      </c>
      <c r="H2678" s="11">
        <f t="shared" si="2"/>
        <v>302.6175</v>
      </c>
      <c r="I2678" s="11">
        <v>3.6</v>
      </c>
      <c r="J2678" s="34">
        <v>1.52</v>
      </c>
      <c r="K2678" s="11">
        <f>E2678*(I2678-1)*0.95</f>
        <v>2.47</v>
      </c>
      <c r="L2678" s="11">
        <f t="shared" si="4"/>
        <v>226.2031875</v>
      </c>
      <c r="M2678" s="12"/>
      <c r="N2678" s="32"/>
      <c r="O2678" s="12"/>
      <c r="P2678" s="12"/>
      <c r="Q2678" s="12"/>
      <c r="R2678" s="12"/>
      <c r="S2678" s="12"/>
      <c r="T2678" s="12"/>
    </row>
    <row r="2679">
      <c r="A2679" s="24">
        <v>43375.0</v>
      </c>
      <c r="B2679" s="34" t="s">
        <v>3980</v>
      </c>
      <c r="C2679" s="35" t="s">
        <v>3982</v>
      </c>
      <c r="D2679" s="36">
        <v>4.0</v>
      </c>
      <c r="E2679" s="34">
        <v>1.0</v>
      </c>
      <c r="F2679" s="36">
        <v>6.0</v>
      </c>
      <c r="G2679" s="11">
        <f t="shared" ref="G2679:G2683" si="989">-E2679</f>
        <v>-1</v>
      </c>
      <c r="H2679" s="11">
        <f t="shared" si="2"/>
        <v>301.6175</v>
      </c>
      <c r="I2679" s="11">
        <v>7.52</v>
      </c>
      <c r="J2679" s="34">
        <v>2.47</v>
      </c>
      <c r="K2679" s="11">
        <f t="shared" ref="K2679:K2683" si="990">-E2679</f>
        <v>-1</v>
      </c>
      <c r="L2679" s="11">
        <f t="shared" si="4"/>
        <v>225.2031875</v>
      </c>
      <c r="M2679" s="12"/>
      <c r="N2679" s="32"/>
      <c r="O2679" s="12"/>
      <c r="P2679" s="12"/>
      <c r="Q2679" s="12"/>
      <c r="R2679" s="12"/>
      <c r="S2679" s="12"/>
      <c r="T2679" s="12"/>
    </row>
    <row r="2680">
      <c r="A2680" s="24">
        <v>43375.0</v>
      </c>
      <c r="B2680" s="34" t="s">
        <v>3573</v>
      </c>
      <c r="C2680" s="35" t="s">
        <v>3983</v>
      </c>
      <c r="D2680" s="36">
        <v>13.0</v>
      </c>
      <c r="E2680" s="34">
        <v>1.0</v>
      </c>
      <c r="F2680" s="36">
        <v>3.0</v>
      </c>
      <c r="G2680" s="11">
        <f t="shared" si="989"/>
        <v>-1</v>
      </c>
      <c r="H2680" s="11">
        <f t="shared" si="2"/>
        <v>300.6175</v>
      </c>
      <c r="I2680" s="11">
        <v>10.62</v>
      </c>
      <c r="J2680" s="34">
        <v>4.87</v>
      </c>
      <c r="K2680" s="11">
        <f t="shared" si="990"/>
        <v>-1</v>
      </c>
      <c r="L2680" s="11">
        <f t="shared" si="4"/>
        <v>224.2031875</v>
      </c>
      <c r="M2680" s="12"/>
      <c r="N2680" s="32"/>
      <c r="O2680" s="12"/>
      <c r="P2680" s="12"/>
      <c r="Q2680" s="12"/>
      <c r="R2680" s="12"/>
      <c r="S2680" s="12"/>
      <c r="T2680" s="12"/>
    </row>
    <row r="2681">
      <c r="A2681" s="24">
        <v>43375.0</v>
      </c>
      <c r="B2681" s="34" t="s">
        <v>3984</v>
      </c>
      <c r="C2681" s="35" t="s">
        <v>3985</v>
      </c>
      <c r="D2681" s="36">
        <v>3.75</v>
      </c>
      <c r="E2681" s="34">
        <v>1.0</v>
      </c>
      <c r="F2681" s="36">
        <v>3.0</v>
      </c>
      <c r="G2681" s="11">
        <f t="shared" si="989"/>
        <v>-1</v>
      </c>
      <c r="H2681" s="11">
        <f t="shared" si="2"/>
        <v>299.6175</v>
      </c>
      <c r="I2681" s="11">
        <v>6.13</v>
      </c>
      <c r="J2681" s="34">
        <v>1.41</v>
      </c>
      <c r="K2681" s="11">
        <f t="shared" si="990"/>
        <v>-1</v>
      </c>
      <c r="L2681" s="11">
        <f t="shared" si="4"/>
        <v>223.2031875</v>
      </c>
      <c r="M2681" s="12"/>
      <c r="N2681" s="32"/>
      <c r="O2681" s="12"/>
      <c r="P2681" s="12"/>
      <c r="Q2681" s="12"/>
      <c r="R2681" s="12"/>
      <c r="S2681" s="12"/>
      <c r="T2681" s="12"/>
    </row>
    <row r="2682">
      <c r="A2682" s="24">
        <v>43375.0</v>
      </c>
      <c r="B2682" s="34" t="s">
        <v>3986</v>
      </c>
      <c r="C2682" s="35" t="s">
        <v>3987</v>
      </c>
      <c r="D2682" s="36">
        <v>7.5</v>
      </c>
      <c r="E2682" s="34">
        <v>1.0</v>
      </c>
      <c r="F2682" s="36">
        <v>5.0</v>
      </c>
      <c r="G2682" s="11">
        <f t="shared" si="989"/>
        <v>-1</v>
      </c>
      <c r="H2682" s="11">
        <f t="shared" si="2"/>
        <v>298.6175</v>
      </c>
      <c r="I2682" s="11">
        <v>6.36</v>
      </c>
      <c r="J2682" s="34">
        <v>3.2</v>
      </c>
      <c r="K2682" s="11">
        <f t="shared" si="990"/>
        <v>-1</v>
      </c>
      <c r="L2682" s="11">
        <f t="shared" si="4"/>
        <v>222.2031875</v>
      </c>
      <c r="M2682" s="12"/>
      <c r="N2682" s="32"/>
      <c r="O2682" s="12"/>
      <c r="P2682" s="12"/>
      <c r="Q2682" s="12"/>
      <c r="R2682" s="12"/>
      <c r="S2682" s="12"/>
      <c r="T2682" s="12"/>
    </row>
    <row r="2683">
      <c r="A2683" s="24">
        <v>43375.0</v>
      </c>
      <c r="B2683" s="34" t="s">
        <v>3988</v>
      </c>
      <c r="C2683" s="35" t="s">
        <v>3989</v>
      </c>
      <c r="D2683" s="36">
        <v>2.75</v>
      </c>
      <c r="E2683" s="34">
        <v>1.0</v>
      </c>
      <c r="F2683" s="36">
        <v>3.0</v>
      </c>
      <c r="G2683" s="11">
        <f t="shared" si="989"/>
        <v>-1</v>
      </c>
      <c r="H2683" s="11">
        <f t="shared" si="2"/>
        <v>297.6175</v>
      </c>
      <c r="I2683" s="11">
        <v>3.04</v>
      </c>
      <c r="J2683" s="34">
        <v>1.78</v>
      </c>
      <c r="K2683" s="11">
        <f t="shared" si="990"/>
        <v>-1</v>
      </c>
      <c r="L2683" s="11">
        <f t="shared" si="4"/>
        <v>221.2031875</v>
      </c>
      <c r="M2683" s="12"/>
      <c r="N2683" s="32"/>
      <c r="O2683" s="12"/>
      <c r="P2683" s="12"/>
      <c r="Q2683" s="12"/>
      <c r="R2683" s="12"/>
      <c r="S2683" s="12"/>
      <c r="T2683" s="12"/>
    </row>
    <row r="2684">
      <c r="A2684" s="24">
        <v>43375.0</v>
      </c>
      <c r="B2684" s="34" t="s">
        <v>3990</v>
      </c>
      <c r="C2684" s="35" t="s">
        <v>3991</v>
      </c>
      <c r="D2684" s="36">
        <v>9.0</v>
      </c>
      <c r="E2684" s="34">
        <v>1.0</v>
      </c>
      <c r="F2684" s="36">
        <v>1.0</v>
      </c>
      <c r="G2684" s="11">
        <f>((E2684/2)*(D2684-1))+((E2684/2)*((D2684-1)/4))</f>
        <v>5</v>
      </c>
      <c r="H2684" s="11">
        <f t="shared" si="2"/>
        <v>302.6175</v>
      </c>
      <c r="I2684" s="11">
        <v>7.6</v>
      </c>
      <c r="J2684" s="34">
        <v>2.54</v>
      </c>
      <c r="K2684" s="11">
        <f>((((E2684/2)*(I2684-1))+((E2684/2)*(J2684-1)))*0.95)</f>
        <v>3.8665</v>
      </c>
      <c r="L2684" s="11">
        <f t="shared" si="4"/>
        <v>225.0696875</v>
      </c>
      <c r="M2684" s="12"/>
      <c r="N2684" s="32"/>
      <c r="O2684" s="12"/>
      <c r="P2684" s="12"/>
      <c r="Q2684" s="12"/>
      <c r="R2684" s="12"/>
      <c r="S2684" s="12"/>
      <c r="T2684" s="12"/>
    </row>
    <row r="2685">
      <c r="A2685" s="24">
        <v>43375.0</v>
      </c>
      <c r="B2685" s="34" t="s">
        <v>3992</v>
      </c>
      <c r="C2685" s="35" t="s">
        <v>3993</v>
      </c>
      <c r="D2685" s="36">
        <v>5.0</v>
      </c>
      <c r="E2685" s="34">
        <v>1.0</v>
      </c>
      <c r="F2685" s="36">
        <v>2.0</v>
      </c>
      <c r="G2685" s="11">
        <f t="shared" ref="G2685:G2687" si="991">((E2685/2)*((D2685-1)/4))-(E2685/2)</f>
        <v>0</v>
      </c>
      <c r="H2685" s="11">
        <f t="shared" si="2"/>
        <v>302.6175</v>
      </c>
      <c r="I2685" s="11">
        <v>4.73</v>
      </c>
      <c r="J2685" s="34">
        <v>2.36</v>
      </c>
      <c r="K2685" s="11">
        <f t="shared" ref="K2685:K2687" si="992">((((E2685/2)*(J2685-1))*0.95)-(E2685/2))</f>
        <v>0.146</v>
      </c>
      <c r="L2685" s="11">
        <f t="shared" si="4"/>
        <v>225.2156875</v>
      </c>
      <c r="M2685" s="12"/>
      <c r="N2685" s="32"/>
      <c r="O2685" s="12"/>
      <c r="P2685" s="12"/>
      <c r="Q2685" s="12"/>
      <c r="R2685" s="12"/>
      <c r="S2685" s="12"/>
      <c r="T2685" s="12"/>
    </row>
    <row r="2686">
      <c r="A2686" s="24">
        <v>43375.0</v>
      </c>
      <c r="B2686" s="34" t="s">
        <v>3994</v>
      </c>
      <c r="C2686" s="35" t="s">
        <v>3995</v>
      </c>
      <c r="D2686" s="36">
        <v>6.0</v>
      </c>
      <c r="E2686" s="34">
        <v>1.0</v>
      </c>
      <c r="F2686" s="36">
        <v>3.0</v>
      </c>
      <c r="G2686" s="11">
        <f t="shared" si="991"/>
        <v>0.125</v>
      </c>
      <c r="H2686" s="11">
        <f t="shared" si="2"/>
        <v>302.7425</v>
      </c>
      <c r="I2686" s="11">
        <v>6.98</v>
      </c>
      <c r="J2686" s="34">
        <v>2.67</v>
      </c>
      <c r="K2686" s="11">
        <f t="shared" si="992"/>
        <v>0.29325</v>
      </c>
      <c r="L2686" s="11">
        <f t="shared" si="4"/>
        <v>225.5089375</v>
      </c>
      <c r="M2686" s="12"/>
      <c r="N2686" s="32"/>
      <c r="O2686" s="12"/>
      <c r="P2686" s="12"/>
      <c r="Q2686" s="12"/>
      <c r="R2686" s="12"/>
      <c r="S2686" s="12"/>
      <c r="T2686" s="12"/>
    </row>
    <row r="2687">
      <c r="A2687" s="24">
        <v>43375.0</v>
      </c>
      <c r="B2687" s="34" t="s">
        <v>3996</v>
      </c>
      <c r="C2687" s="35" t="s">
        <v>3767</v>
      </c>
      <c r="D2687" s="36">
        <v>6.5</v>
      </c>
      <c r="E2687" s="34">
        <v>1.0</v>
      </c>
      <c r="F2687" s="36">
        <v>3.0</v>
      </c>
      <c r="G2687" s="11">
        <f t="shared" si="991"/>
        <v>0.1875</v>
      </c>
      <c r="H2687" s="11">
        <f t="shared" si="2"/>
        <v>302.93</v>
      </c>
      <c r="I2687" s="11">
        <v>7.4</v>
      </c>
      <c r="J2687" s="34">
        <v>2.28</v>
      </c>
      <c r="K2687" s="11">
        <f t="shared" si="992"/>
        <v>0.108</v>
      </c>
      <c r="L2687" s="11">
        <f t="shared" si="4"/>
        <v>225.6169375</v>
      </c>
      <c r="M2687" s="12"/>
      <c r="N2687" s="32"/>
      <c r="O2687" s="12"/>
      <c r="P2687" s="12"/>
      <c r="Q2687" s="12"/>
      <c r="R2687" s="12"/>
      <c r="S2687" s="12"/>
      <c r="T2687" s="12"/>
    </row>
    <row r="2688">
      <c r="A2688" s="24">
        <v>43375.0</v>
      </c>
      <c r="B2688" s="34" t="s">
        <v>3996</v>
      </c>
      <c r="C2688" s="35" t="s">
        <v>3997</v>
      </c>
      <c r="D2688" s="36">
        <v>15.0</v>
      </c>
      <c r="E2688" s="34">
        <v>1.0</v>
      </c>
      <c r="F2688" s="36" t="s">
        <v>42</v>
      </c>
      <c r="G2688" s="11">
        <f t="shared" ref="G2688:G2689" si="993">-E2688</f>
        <v>-1</v>
      </c>
      <c r="H2688" s="11">
        <f t="shared" si="2"/>
        <v>301.93</v>
      </c>
      <c r="I2688" s="11">
        <v>21.0</v>
      </c>
      <c r="J2688" s="34">
        <v>5.7</v>
      </c>
      <c r="K2688" s="11">
        <f t="shared" ref="K2688:K2689" si="994">-E2688</f>
        <v>-1</v>
      </c>
      <c r="L2688" s="11">
        <f t="shared" si="4"/>
        <v>224.6169375</v>
      </c>
      <c r="M2688" s="12"/>
      <c r="N2688" s="32"/>
      <c r="O2688" s="12"/>
      <c r="P2688" s="12"/>
      <c r="Q2688" s="12"/>
      <c r="R2688" s="12"/>
      <c r="S2688" s="12"/>
      <c r="T2688" s="12"/>
    </row>
    <row r="2689">
      <c r="A2689" s="24">
        <v>43375.0</v>
      </c>
      <c r="B2689" s="34" t="s">
        <v>3996</v>
      </c>
      <c r="C2689" s="35" t="s">
        <v>3998</v>
      </c>
      <c r="D2689" s="36">
        <v>15.0</v>
      </c>
      <c r="E2689" s="34">
        <v>1.0</v>
      </c>
      <c r="F2689" s="36">
        <v>4.0</v>
      </c>
      <c r="G2689" s="11">
        <f t="shared" si="993"/>
        <v>-1</v>
      </c>
      <c r="H2689" s="11">
        <f t="shared" si="2"/>
        <v>300.93</v>
      </c>
      <c r="I2689" s="11">
        <v>19.5</v>
      </c>
      <c r="J2689" s="34">
        <v>4.51</v>
      </c>
      <c r="K2689" s="11">
        <f t="shared" si="994"/>
        <v>-1</v>
      </c>
      <c r="L2689" s="11">
        <f t="shared" si="4"/>
        <v>223.6169375</v>
      </c>
      <c r="M2689" s="12"/>
      <c r="N2689" s="32"/>
      <c r="O2689" s="12"/>
      <c r="P2689" s="12"/>
      <c r="Q2689" s="12"/>
      <c r="R2689" s="12"/>
      <c r="S2689" s="12"/>
      <c r="T2689" s="12"/>
    </row>
    <row r="2690">
      <c r="A2690" s="24">
        <v>43375.0</v>
      </c>
      <c r="B2690" s="34" t="s">
        <v>3999</v>
      </c>
      <c r="C2690" s="35" t="s">
        <v>4000</v>
      </c>
      <c r="D2690" s="36">
        <v>2.5</v>
      </c>
      <c r="E2690" s="34">
        <v>1.0</v>
      </c>
      <c r="F2690" s="36">
        <v>1.0</v>
      </c>
      <c r="G2690" s="11">
        <f t="shared" ref="G2690:G2691" si="995">E2690*(D2690-1)</f>
        <v>1.5</v>
      </c>
      <c r="H2690" s="11">
        <f t="shared" si="2"/>
        <v>302.43</v>
      </c>
      <c r="I2690" s="11">
        <v>2.58</v>
      </c>
      <c r="J2690" s="11">
        <v>1.31</v>
      </c>
      <c r="K2690" s="11">
        <f t="shared" ref="K2690:K2691" si="996">E2690*(I2690-1)*0.95</f>
        <v>1.501</v>
      </c>
      <c r="L2690" s="11">
        <f t="shared" si="4"/>
        <v>225.1179375</v>
      </c>
      <c r="M2690" s="12"/>
      <c r="N2690" s="32"/>
      <c r="O2690" s="12"/>
      <c r="P2690" s="12"/>
      <c r="Q2690" s="12"/>
      <c r="R2690" s="12"/>
      <c r="S2690" s="12"/>
      <c r="T2690" s="12"/>
    </row>
    <row r="2691">
      <c r="A2691" s="24">
        <v>43376.0</v>
      </c>
      <c r="B2691" s="34" t="s">
        <v>3271</v>
      </c>
      <c r="C2691" s="35" t="s">
        <v>4001</v>
      </c>
      <c r="D2691" s="36">
        <v>4.0</v>
      </c>
      <c r="E2691" s="34">
        <v>1.0</v>
      </c>
      <c r="F2691" s="36">
        <v>1.0</v>
      </c>
      <c r="G2691" s="11">
        <f t="shared" si="995"/>
        <v>3</v>
      </c>
      <c r="H2691" s="11">
        <f t="shared" si="2"/>
        <v>305.43</v>
      </c>
      <c r="I2691" s="11">
        <v>5.3</v>
      </c>
      <c r="J2691" s="34">
        <v>2.23</v>
      </c>
      <c r="K2691" s="11">
        <f t="shared" si="996"/>
        <v>4.085</v>
      </c>
      <c r="L2691" s="11">
        <f t="shared" si="4"/>
        <v>229.2029375</v>
      </c>
      <c r="M2691" s="12"/>
      <c r="N2691" s="32"/>
      <c r="O2691" s="12"/>
      <c r="P2691" s="12"/>
      <c r="Q2691" s="12"/>
      <c r="R2691" s="12"/>
      <c r="S2691" s="12"/>
      <c r="T2691" s="12"/>
    </row>
    <row r="2692">
      <c r="A2692" s="24">
        <v>43376.0</v>
      </c>
      <c r="B2692" s="34" t="s">
        <v>3271</v>
      </c>
      <c r="C2692" s="35" t="s">
        <v>4002</v>
      </c>
      <c r="D2692" s="36">
        <v>7.5</v>
      </c>
      <c r="E2692" s="34">
        <v>1.0</v>
      </c>
      <c r="F2692" s="36">
        <v>3.0</v>
      </c>
      <c r="G2692" s="11">
        <f>((E2692/2)*((D2692-1)/4))-(E2692/2)</f>
        <v>0.3125</v>
      </c>
      <c r="H2692" s="11">
        <f t="shared" si="2"/>
        <v>305.7425</v>
      </c>
      <c r="I2692" s="11">
        <v>5.21</v>
      </c>
      <c r="J2692" s="34">
        <v>2.22</v>
      </c>
      <c r="K2692" s="11">
        <f>((((E2692/2)*(J2692-1))*0.95)-(E2692/2))</f>
        <v>0.0795</v>
      </c>
      <c r="L2692" s="11">
        <f t="shared" si="4"/>
        <v>229.2824375</v>
      </c>
      <c r="M2692" s="12"/>
      <c r="N2692" s="32"/>
      <c r="O2692" s="12"/>
      <c r="P2692" s="12"/>
      <c r="Q2692" s="12"/>
      <c r="R2692" s="12"/>
      <c r="S2692" s="12"/>
      <c r="T2692" s="12"/>
    </row>
    <row r="2693">
      <c r="A2693" s="24">
        <v>43376.0</v>
      </c>
      <c r="B2693" s="34" t="s">
        <v>4003</v>
      </c>
      <c r="C2693" s="35" t="s">
        <v>4004</v>
      </c>
      <c r="D2693" s="36">
        <v>17.0</v>
      </c>
      <c r="E2693" s="34">
        <v>1.0</v>
      </c>
      <c r="F2693" s="36">
        <v>5.0</v>
      </c>
      <c r="G2693" s="11">
        <f t="shared" ref="G2693:G2694" si="997">-E2693</f>
        <v>-1</v>
      </c>
      <c r="H2693" s="11">
        <f t="shared" si="2"/>
        <v>304.7425</v>
      </c>
      <c r="I2693" s="11">
        <v>25.58</v>
      </c>
      <c r="J2693" s="34">
        <v>5.75</v>
      </c>
      <c r="K2693" s="11">
        <f t="shared" ref="K2693:K2694" si="998">-E2693</f>
        <v>-1</v>
      </c>
      <c r="L2693" s="11">
        <f t="shared" si="4"/>
        <v>228.2824375</v>
      </c>
      <c r="M2693" s="12"/>
      <c r="N2693" s="32"/>
      <c r="O2693" s="12"/>
      <c r="P2693" s="12"/>
      <c r="Q2693" s="12"/>
      <c r="R2693" s="12"/>
      <c r="S2693" s="12"/>
      <c r="T2693" s="12"/>
    </row>
    <row r="2694">
      <c r="A2694" s="24">
        <v>43376.0</v>
      </c>
      <c r="B2694" s="34" t="s">
        <v>4005</v>
      </c>
      <c r="C2694" s="35" t="s">
        <v>4006</v>
      </c>
      <c r="D2694" s="36">
        <v>8.5</v>
      </c>
      <c r="E2694" s="34">
        <v>1.0</v>
      </c>
      <c r="F2694" s="36">
        <v>11.0</v>
      </c>
      <c r="G2694" s="11">
        <f t="shared" si="997"/>
        <v>-1</v>
      </c>
      <c r="H2694" s="11">
        <f t="shared" si="2"/>
        <v>303.7425</v>
      </c>
      <c r="I2694" s="11">
        <v>11.4</v>
      </c>
      <c r="J2694" s="34">
        <v>2.52</v>
      </c>
      <c r="K2694" s="11">
        <f t="shared" si="998"/>
        <v>-1</v>
      </c>
      <c r="L2694" s="11">
        <f t="shared" si="4"/>
        <v>227.2824375</v>
      </c>
      <c r="M2694" s="12"/>
      <c r="N2694" s="32"/>
      <c r="O2694" s="12"/>
      <c r="P2694" s="12"/>
      <c r="Q2694" s="12"/>
      <c r="R2694" s="12"/>
      <c r="S2694" s="12"/>
      <c r="T2694" s="12"/>
    </row>
    <row r="2695">
      <c r="A2695" s="24">
        <v>43376.0</v>
      </c>
      <c r="B2695" s="34" t="s">
        <v>4007</v>
      </c>
      <c r="C2695" s="35" t="s">
        <v>4008</v>
      </c>
      <c r="D2695" s="36">
        <v>5.0</v>
      </c>
      <c r="E2695" s="34">
        <v>1.0</v>
      </c>
      <c r="F2695" s="36">
        <v>3.0</v>
      </c>
      <c r="G2695" s="11">
        <f>((E2695/2)*((D2695-1)/4))-(E2695/2)</f>
        <v>0</v>
      </c>
      <c r="H2695" s="11">
        <f t="shared" si="2"/>
        <v>303.7425</v>
      </c>
      <c r="I2695" s="11">
        <v>5.12</v>
      </c>
      <c r="J2695" s="34">
        <v>1.69</v>
      </c>
      <c r="K2695" s="11">
        <f>((((E2695/2)*(J2695-1))*0.95)-(E2695/2))</f>
        <v>-0.17225</v>
      </c>
      <c r="L2695" s="11">
        <f t="shared" si="4"/>
        <v>227.1101875</v>
      </c>
      <c r="M2695" s="12"/>
      <c r="N2695" s="32"/>
      <c r="O2695" s="12"/>
      <c r="P2695" s="12"/>
      <c r="Q2695" s="12"/>
      <c r="R2695" s="12"/>
      <c r="S2695" s="12"/>
      <c r="T2695" s="12"/>
    </row>
    <row r="2696">
      <c r="A2696" s="24">
        <v>43376.0</v>
      </c>
      <c r="B2696" s="34" t="s">
        <v>4009</v>
      </c>
      <c r="C2696" s="35" t="s">
        <v>4010</v>
      </c>
      <c r="D2696" s="36">
        <v>3.25</v>
      </c>
      <c r="E2696" s="34">
        <v>1.0</v>
      </c>
      <c r="F2696" s="36">
        <v>2.0</v>
      </c>
      <c r="G2696" s="11">
        <f>-E2696</f>
        <v>-1</v>
      </c>
      <c r="H2696" s="11">
        <f t="shared" si="2"/>
        <v>302.7425</v>
      </c>
      <c r="I2696" s="11">
        <v>3.5</v>
      </c>
      <c r="J2696" s="34">
        <v>1.49</v>
      </c>
      <c r="K2696" s="11">
        <f>-E2696</f>
        <v>-1</v>
      </c>
      <c r="L2696" s="11">
        <f t="shared" si="4"/>
        <v>226.1101875</v>
      </c>
      <c r="M2696" s="12"/>
      <c r="N2696" s="32"/>
      <c r="O2696" s="12"/>
      <c r="P2696" s="12"/>
      <c r="Q2696" s="12"/>
      <c r="R2696" s="12"/>
      <c r="S2696" s="12"/>
      <c r="T2696" s="12"/>
    </row>
    <row r="2697">
      <c r="A2697" s="24">
        <v>43376.0</v>
      </c>
      <c r="B2697" s="34" t="s">
        <v>4009</v>
      </c>
      <c r="C2697" s="35" t="s">
        <v>4011</v>
      </c>
      <c r="D2697" s="36">
        <v>17.0</v>
      </c>
      <c r="E2697" s="34">
        <v>1.0</v>
      </c>
      <c r="F2697" s="36">
        <v>3.0</v>
      </c>
      <c r="G2697" s="11">
        <f t="shared" ref="G2697:G2699" si="999">((E2697/2)*((D2697-1)/4))-(E2697/2)</f>
        <v>1.5</v>
      </c>
      <c r="H2697" s="11">
        <f t="shared" si="2"/>
        <v>304.2425</v>
      </c>
      <c r="I2697" s="11">
        <v>27.0</v>
      </c>
      <c r="J2697" s="34">
        <v>5.24</v>
      </c>
      <c r="K2697" s="11">
        <f t="shared" ref="K2697:K2699" si="1000">((((E2697/2)*(J2697-1))*0.95)-(E2697/2))</f>
        <v>1.514</v>
      </c>
      <c r="L2697" s="11">
        <f t="shared" si="4"/>
        <v>227.6241875</v>
      </c>
      <c r="M2697" s="12"/>
      <c r="N2697" s="32"/>
      <c r="O2697" s="12"/>
      <c r="P2697" s="12"/>
      <c r="Q2697" s="12"/>
      <c r="R2697" s="12"/>
      <c r="S2697" s="12"/>
      <c r="T2697" s="12"/>
    </row>
    <row r="2698">
      <c r="A2698" s="24">
        <v>43376.0</v>
      </c>
      <c r="B2698" s="34" t="s">
        <v>4012</v>
      </c>
      <c r="C2698" s="35" t="s">
        <v>4013</v>
      </c>
      <c r="D2698" s="36">
        <v>13.0</v>
      </c>
      <c r="E2698" s="34">
        <v>1.0</v>
      </c>
      <c r="F2698" s="36">
        <v>4.0</v>
      </c>
      <c r="G2698" s="11">
        <f t="shared" si="999"/>
        <v>1</v>
      </c>
      <c r="H2698" s="11">
        <f t="shared" si="2"/>
        <v>305.2425</v>
      </c>
      <c r="I2698" s="11">
        <v>16.28</v>
      </c>
      <c r="J2698" s="34">
        <v>3.48</v>
      </c>
      <c r="K2698" s="11">
        <f t="shared" si="1000"/>
        <v>0.678</v>
      </c>
      <c r="L2698" s="11">
        <f t="shared" si="4"/>
        <v>228.3021875</v>
      </c>
      <c r="M2698" s="12"/>
      <c r="N2698" s="32"/>
      <c r="O2698" s="12"/>
      <c r="P2698" s="12"/>
      <c r="Q2698" s="12"/>
      <c r="R2698" s="12"/>
      <c r="S2698" s="12"/>
      <c r="T2698" s="12"/>
    </row>
    <row r="2699">
      <c r="A2699" s="24">
        <v>43376.0</v>
      </c>
      <c r="B2699" s="34" t="s">
        <v>4012</v>
      </c>
      <c r="C2699" s="35" t="s">
        <v>3785</v>
      </c>
      <c r="D2699" s="36">
        <v>11.0</v>
      </c>
      <c r="E2699" s="34">
        <v>1.0</v>
      </c>
      <c r="F2699" s="36">
        <v>2.0</v>
      </c>
      <c r="G2699" s="11">
        <f t="shared" si="999"/>
        <v>0.75</v>
      </c>
      <c r="H2699" s="11">
        <f t="shared" si="2"/>
        <v>305.9925</v>
      </c>
      <c r="I2699" s="11">
        <v>14.18</v>
      </c>
      <c r="J2699" s="34">
        <v>3.08</v>
      </c>
      <c r="K2699" s="11">
        <f t="shared" si="1000"/>
        <v>0.488</v>
      </c>
      <c r="L2699" s="11">
        <f t="shared" si="4"/>
        <v>228.7901875</v>
      </c>
      <c r="M2699" s="12"/>
      <c r="N2699" s="32"/>
      <c r="O2699" s="12"/>
      <c r="P2699" s="12"/>
      <c r="Q2699" s="12"/>
      <c r="R2699" s="12"/>
      <c r="S2699" s="12"/>
      <c r="T2699" s="12"/>
    </row>
    <row r="2700">
      <c r="A2700" s="24">
        <v>43376.0</v>
      </c>
      <c r="B2700" s="34" t="s">
        <v>3289</v>
      </c>
      <c r="C2700" s="35" t="s">
        <v>4014</v>
      </c>
      <c r="D2700" s="36">
        <v>12.0</v>
      </c>
      <c r="E2700" s="34">
        <v>1.0</v>
      </c>
      <c r="F2700" s="36">
        <v>8.0</v>
      </c>
      <c r="G2700" s="11">
        <f t="shared" ref="G2700:G2703" si="1001">-E2700</f>
        <v>-1</v>
      </c>
      <c r="H2700" s="11">
        <f t="shared" si="2"/>
        <v>304.9925</v>
      </c>
      <c r="I2700" s="11">
        <v>10.08</v>
      </c>
      <c r="J2700" s="34">
        <v>3.29</v>
      </c>
      <c r="K2700" s="11">
        <f t="shared" ref="K2700:K2703" si="1002">-E2700</f>
        <v>-1</v>
      </c>
      <c r="L2700" s="11">
        <f t="shared" si="4"/>
        <v>227.7901875</v>
      </c>
      <c r="M2700" s="12"/>
      <c r="N2700" s="32"/>
      <c r="O2700" s="12"/>
      <c r="P2700" s="12"/>
      <c r="Q2700" s="12"/>
      <c r="R2700" s="12"/>
      <c r="S2700" s="12"/>
      <c r="T2700" s="12"/>
    </row>
    <row r="2701">
      <c r="A2701" s="24">
        <v>43376.0</v>
      </c>
      <c r="B2701" s="34" t="s">
        <v>4015</v>
      </c>
      <c r="C2701" s="35" t="s">
        <v>4016</v>
      </c>
      <c r="D2701" s="36">
        <v>12.0</v>
      </c>
      <c r="E2701" s="34">
        <v>1.0</v>
      </c>
      <c r="F2701" s="36">
        <v>6.0</v>
      </c>
      <c r="G2701" s="11">
        <f t="shared" si="1001"/>
        <v>-1</v>
      </c>
      <c r="H2701" s="11">
        <f t="shared" si="2"/>
        <v>303.9925</v>
      </c>
      <c r="I2701" s="11">
        <v>10.46</v>
      </c>
      <c r="J2701" s="34">
        <v>3.4</v>
      </c>
      <c r="K2701" s="11">
        <f t="shared" si="1002"/>
        <v>-1</v>
      </c>
      <c r="L2701" s="11">
        <f t="shared" si="4"/>
        <v>226.7901875</v>
      </c>
      <c r="M2701" s="12"/>
      <c r="N2701" s="32"/>
      <c r="O2701" s="12"/>
      <c r="P2701" s="12"/>
      <c r="Q2701" s="12"/>
      <c r="R2701" s="12"/>
      <c r="S2701" s="12"/>
      <c r="T2701" s="12"/>
    </row>
    <row r="2702">
      <c r="A2702" s="24">
        <v>43376.0</v>
      </c>
      <c r="B2702" s="34" t="s">
        <v>4015</v>
      </c>
      <c r="C2702" s="35" t="s">
        <v>4017</v>
      </c>
      <c r="D2702" s="36">
        <v>12.0</v>
      </c>
      <c r="E2702" s="34">
        <v>1.0</v>
      </c>
      <c r="F2702" s="36">
        <v>9.0</v>
      </c>
      <c r="G2702" s="11">
        <f t="shared" si="1001"/>
        <v>-1</v>
      </c>
      <c r="H2702" s="11">
        <f t="shared" si="2"/>
        <v>302.9925</v>
      </c>
      <c r="I2702" s="11">
        <v>11.5</v>
      </c>
      <c r="J2702" s="34">
        <v>3.35</v>
      </c>
      <c r="K2702" s="11">
        <f t="shared" si="1002"/>
        <v>-1</v>
      </c>
      <c r="L2702" s="11">
        <f t="shared" si="4"/>
        <v>225.7901875</v>
      </c>
      <c r="M2702" s="12"/>
      <c r="N2702" s="32"/>
      <c r="O2702" s="12"/>
      <c r="P2702" s="12"/>
      <c r="Q2702" s="12"/>
      <c r="R2702" s="12"/>
      <c r="S2702" s="12"/>
      <c r="T2702" s="12"/>
    </row>
    <row r="2703">
      <c r="A2703" s="24">
        <v>43376.0</v>
      </c>
      <c r="B2703" s="34" t="s">
        <v>4018</v>
      </c>
      <c r="C2703" s="35" t="s">
        <v>4019</v>
      </c>
      <c r="D2703" s="36">
        <v>4.33</v>
      </c>
      <c r="E2703" s="34">
        <v>1.0</v>
      </c>
      <c r="F2703" s="36">
        <v>14.0</v>
      </c>
      <c r="G2703" s="11">
        <f t="shared" si="1001"/>
        <v>-1</v>
      </c>
      <c r="H2703" s="11">
        <f t="shared" si="2"/>
        <v>301.9925</v>
      </c>
      <c r="I2703" s="11">
        <v>4.5</v>
      </c>
      <c r="J2703" s="34">
        <v>1.58</v>
      </c>
      <c r="K2703" s="11">
        <f t="shared" si="1002"/>
        <v>-1</v>
      </c>
      <c r="L2703" s="11">
        <f t="shared" si="4"/>
        <v>224.7901875</v>
      </c>
      <c r="M2703" s="12"/>
      <c r="N2703" s="32"/>
      <c r="O2703" s="12"/>
      <c r="P2703" s="12"/>
      <c r="Q2703" s="12"/>
      <c r="R2703" s="12"/>
      <c r="S2703" s="12"/>
      <c r="T2703" s="12"/>
    </row>
    <row r="2704">
      <c r="A2704" s="24">
        <v>43377.0</v>
      </c>
      <c r="B2704" s="34" t="s">
        <v>4020</v>
      </c>
      <c r="C2704" s="35" t="s">
        <v>4021</v>
      </c>
      <c r="D2704" s="36">
        <v>10.0</v>
      </c>
      <c r="E2704" s="34">
        <v>1.0</v>
      </c>
      <c r="F2704" s="36">
        <v>1.0</v>
      </c>
      <c r="G2704" s="11">
        <f>((E2704/2)*(D2704-1))+((E2704/2)*((D2704-1)/4))</f>
        <v>5.625</v>
      </c>
      <c r="H2704" s="11">
        <f t="shared" si="2"/>
        <v>307.6175</v>
      </c>
      <c r="I2704" s="11">
        <v>6.4</v>
      </c>
      <c r="J2704" s="34">
        <v>1.68</v>
      </c>
      <c r="K2704" s="11">
        <f>((((E2704/2)*(I2704-1))+((E2704/2)*(J2704-1)))*0.95)</f>
        <v>2.888</v>
      </c>
      <c r="L2704" s="11">
        <f t="shared" si="4"/>
        <v>227.6781875</v>
      </c>
      <c r="M2704" s="12"/>
      <c r="N2704" s="32"/>
      <c r="O2704" s="12"/>
      <c r="P2704" s="12"/>
      <c r="Q2704" s="12"/>
      <c r="R2704" s="12"/>
      <c r="S2704" s="12"/>
      <c r="T2704" s="12"/>
    </row>
    <row r="2705">
      <c r="A2705" s="24">
        <v>43377.0</v>
      </c>
      <c r="B2705" s="34" t="s">
        <v>4022</v>
      </c>
      <c r="C2705" s="35" t="s">
        <v>4023</v>
      </c>
      <c r="D2705" s="36">
        <v>4.0</v>
      </c>
      <c r="E2705" s="34">
        <v>1.0</v>
      </c>
      <c r="F2705" s="36">
        <v>1.0</v>
      </c>
      <c r="G2705" s="11">
        <f>E2705*(D2705-1)</f>
        <v>3</v>
      </c>
      <c r="H2705" s="11">
        <f t="shared" si="2"/>
        <v>310.6175</v>
      </c>
      <c r="I2705" s="11">
        <v>6.76</v>
      </c>
      <c r="J2705" s="34">
        <v>2.55</v>
      </c>
      <c r="K2705" s="11">
        <f>E2705*(I2705-1)*0.95</f>
        <v>5.472</v>
      </c>
      <c r="L2705" s="11">
        <f t="shared" si="4"/>
        <v>233.1501875</v>
      </c>
      <c r="M2705" s="12"/>
      <c r="N2705" s="32"/>
      <c r="O2705" s="12"/>
      <c r="P2705" s="12"/>
      <c r="Q2705" s="12"/>
      <c r="R2705" s="12"/>
      <c r="S2705" s="12"/>
      <c r="T2705" s="12"/>
    </row>
    <row r="2706">
      <c r="A2706" s="24">
        <v>43377.0</v>
      </c>
      <c r="B2706" s="34" t="s">
        <v>3467</v>
      </c>
      <c r="C2706" s="35" t="s">
        <v>4024</v>
      </c>
      <c r="D2706" s="36">
        <v>7.0</v>
      </c>
      <c r="E2706" s="34">
        <v>1.0</v>
      </c>
      <c r="F2706" s="36">
        <v>2.0</v>
      </c>
      <c r="G2706" s="11">
        <f>((E2706/2)*((D2706-1)/4))-(E2706/2)</f>
        <v>0.25</v>
      </c>
      <c r="H2706" s="11">
        <f t="shared" si="2"/>
        <v>310.8675</v>
      </c>
      <c r="I2706" s="11">
        <v>6.6</v>
      </c>
      <c r="J2706" s="34">
        <v>1.75</v>
      </c>
      <c r="K2706" s="11">
        <f>((((E2706/2)*(J2706-1))*0.95)-(E2706/2))</f>
        <v>-0.14375</v>
      </c>
      <c r="L2706" s="11">
        <f t="shared" si="4"/>
        <v>233.0064375</v>
      </c>
      <c r="M2706" s="12"/>
      <c r="N2706" s="32"/>
      <c r="O2706" s="12"/>
      <c r="P2706" s="12"/>
      <c r="Q2706" s="12"/>
      <c r="R2706" s="12"/>
      <c r="S2706" s="12"/>
      <c r="T2706" s="12"/>
    </row>
    <row r="2707">
      <c r="A2707" s="24">
        <v>43377.0</v>
      </c>
      <c r="B2707" s="34" t="s">
        <v>1304</v>
      </c>
      <c r="C2707" s="35" t="s">
        <v>4025</v>
      </c>
      <c r="D2707" s="36">
        <v>9.0</v>
      </c>
      <c r="E2707" s="34">
        <v>1.0</v>
      </c>
      <c r="F2707" s="36">
        <v>14.0</v>
      </c>
      <c r="G2707" s="11">
        <f>-E2707</f>
        <v>-1</v>
      </c>
      <c r="H2707" s="11">
        <f t="shared" si="2"/>
        <v>309.8675</v>
      </c>
      <c r="I2707" s="11">
        <v>17.0</v>
      </c>
      <c r="J2707" s="34">
        <v>5.22</v>
      </c>
      <c r="K2707" s="11">
        <f>-E2707</f>
        <v>-1</v>
      </c>
      <c r="L2707" s="11">
        <f t="shared" si="4"/>
        <v>232.0064375</v>
      </c>
      <c r="M2707" s="12"/>
      <c r="N2707" s="32"/>
      <c r="O2707" s="12"/>
      <c r="P2707" s="12"/>
      <c r="Q2707" s="12"/>
      <c r="R2707" s="12"/>
      <c r="S2707" s="12"/>
      <c r="T2707" s="12"/>
    </row>
    <row r="2708">
      <c r="A2708" s="24">
        <v>43377.0</v>
      </c>
      <c r="B2708" s="34" t="s">
        <v>3786</v>
      </c>
      <c r="C2708" s="35" t="s">
        <v>4026</v>
      </c>
      <c r="D2708" s="36">
        <v>3.5</v>
      </c>
      <c r="E2708" s="34">
        <v>1.0</v>
      </c>
      <c r="F2708" s="36">
        <v>1.0</v>
      </c>
      <c r="G2708" s="11">
        <f>E2708*(D2708-1)</f>
        <v>2.5</v>
      </c>
      <c r="H2708" s="11">
        <f t="shared" si="2"/>
        <v>312.3675</v>
      </c>
      <c r="I2708" s="11">
        <v>2.99</v>
      </c>
      <c r="J2708" s="34">
        <v>1.33</v>
      </c>
      <c r="K2708" s="11">
        <f>E2708*(I2708-1)*0.95</f>
        <v>1.8905</v>
      </c>
      <c r="L2708" s="11">
        <f t="shared" si="4"/>
        <v>233.8969375</v>
      </c>
      <c r="M2708" s="12"/>
      <c r="N2708" s="32"/>
      <c r="O2708" s="12"/>
      <c r="P2708" s="12"/>
      <c r="Q2708" s="12"/>
      <c r="R2708" s="12"/>
      <c r="S2708" s="12"/>
      <c r="T2708" s="12"/>
    </row>
    <row r="2709">
      <c r="A2709" s="24">
        <v>43377.0</v>
      </c>
      <c r="B2709" s="34" t="s">
        <v>4027</v>
      </c>
      <c r="C2709" s="35" t="s">
        <v>4028</v>
      </c>
      <c r="D2709" s="36">
        <v>5.5</v>
      </c>
      <c r="E2709" s="34">
        <v>1.0</v>
      </c>
      <c r="F2709" s="36" t="s">
        <v>42</v>
      </c>
      <c r="G2709" s="11">
        <f>-E2709</f>
        <v>-1</v>
      </c>
      <c r="H2709" s="11">
        <f t="shared" si="2"/>
        <v>311.3675</v>
      </c>
      <c r="I2709" s="11">
        <v>7.2</v>
      </c>
      <c r="J2709" s="34">
        <v>2.34</v>
      </c>
      <c r="K2709" s="11">
        <f>-E2709</f>
        <v>-1</v>
      </c>
      <c r="L2709" s="11">
        <f t="shared" si="4"/>
        <v>232.8969375</v>
      </c>
      <c r="M2709" s="12"/>
      <c r="N2709" s="32"/>
      <c r="O2709" s="12"/>
      <c r="P2709" s="12"/>
      <c r="Q2709" s="12"/>
      <c r="R2709" s="12"/>
      <c r="S2709" s="12"/>
      <c r="T2709" s="12"/>
    </row>
    <row r="2710">
      <c r="A2710" s="24">
        <v>43377.0</v>
      </c>
      <c r="B2710" s="34" t="s">
        <v>4029</v>
      </c>
      <c r="C2710" s="35" t="s">
        <v>4030</v>
      </c>
      <c r="D2710" s="36">
        <v>15.0</v>
      </c>
      <c r="E2710" s="34">
        <v>1.0</v>
      </c>
      <c r="F2710" s="36">
        <v>3.0</v>
      </c>
      <c r="G2710" s="11">
        <f>((E2710/2)*((D2710-1)/4))-(E2710/2)</f>
        <v>1.25</v>
      </c>
      <c r="H2710" s="11">
        <f t="shared" si="2"/>
        <v>312.6175</v>
      </c>
      <c r="I2710" s="11">
        <v>12.07</v>
      </c>
      <c r="J2710" s="34">
        <v>3.47</v>
      </c>
      <c r="K2710" s="11">
        <f>((((E2710/2)*(J2710-1))*0.95)-(E2710/2))</f>
        <v>0.67325</v>
      </c>
      <c r="L2710" s="11">
        <f t="shared" si="4"/>
        <v>233.5701875</v>
      </c>
      <c r="M2710" s="12"/>
      <c r="N2710" s="32"/>
      <c r="O2710" s="12"/>
      <c r="P2710" s="12"/>
      <c r="Q2710" s="12"/>
      <c r="R2710" s="12"/>
      <c r="S2710" s="12"/>
      <c r="T2710" s="12"/>
    </row>
    <row r="2711">
      <c r="A2711" s="24">
        <v>43377.0</v>
      </c>
      <c r="B2711" s="34" t="s">
        <v>4031</v>
      </c>
      <c r="C2711" s="35" t="s">
        <v>4032</v>
      </c>
      <c r="D2711" s="36">
        <v>3.75</v>
      </c>
      <c r="E2711" s="34">
        <v>1.0</v>
      </c>
      <c r="F2711" s="36">
        <v>1.0</v>
      </c>
      <c r="G2711" s="11">
        <f>E2711*(D2711-1)</f>
        <v>2.75</v>
      </c>
      <c r="H2711" s="11">
        <f t="shared" si="2"/>
        <v>315.3675</v>
      </c>
      <c r="I2711" s="11">
        <v>3.29</v>
      </c>
      <c r="J2711" s="34">
        <v>1.56</v>
      </c>
      <c r="K2711" s="11">
        <f>E2711*(I2711-1)*0.95</f>
        <v>2.1755</v>
      </c>
      <c r="L2711" s="11">
        <f t="shared" si="4"/>
        <v>235.7456875</v>
      </c>
      <c r="M2711" s="12"/>
      <c r="N2711" s="32"/>
      <c r="O2711" s="12"/>
      <c r="P2711" s="12"/>
      <c r="Q2711" s="12"/>
      <c r="R2711" s="12"/>
      <c r="S2711" s="12"/>
      <c r="T2711" s="12"/>
    </row>
    <row r="2712">
      <c r="A2712" s="24">
        <v>43377.0</v>
      </c>
      <c r="B2712" s="34" t="s">
        <v>4033</v>
      </c>
      <c r="C2712" s="35" t="s">
        <v>3672</v>
      </c>
      <c r="D2712" s="36">
        <v>8.0</v>
      </c>
      <c r="E2712" s="34">
        <v>1.0</v>
      </c>
      <c r="F2712" s="36">
        <v>4.0</v>
      </c>
      <c r="G2712" s="11">
        <f>-E2712</f>
        <v>-1</v>
      </c>
      <c r="H2712" s="11">
        <f t="shared" si="2"/>
        <v>314.3675</v>
      </c>
      <c r="I2712" s="11">
        <v>7.47</v>
      </c>
      <c r="J2712" s="34">
        <v>3.01</v>
      </c>
      <c r="K2712" s="11">
        <f>-E2712</f>
        <v>-1</v>
      </c>
      <c r="L2712" s="11">
        <f t="shared" si="4"/>
        <v>234.7456875</v>
      </c>
      <c r="M2712" s="12"/>
      <c r="N2712" s="32"/>
      <c r="O2712" s="12"/>
      <c r="P2712" s="12"/>
      <c r="Q2712" s="12"/>
      <c r="R2712" s="12"/>
      <c r="S2712" s="12"/>
      <c r="T2712" s="12"/>
    </row>
    <row r="2713">
      <c r="A2713" s="24">
        <v>43378.0</v>
      </c>
      <c r="B2713" s="34" t="s">
        <v>4034</v>
      </c>
      <c r="C2713" s="35" t="s">
        <v>4035</v>
      </c>
      <c r="D2713" s="36">
        <v>7.0</v>
      </c>
      <c r="E2713" s="34">
        <v>1.0</v>
      </c>
      <c r="F2713" s="36">
        <v>1.0</v>
      </c>
      <c r="G2713" s="11">
        <f>((E2713/2)*(D2713-1))+((E2713/2)*((D2713-1)/4))</f>
        <v>3.75</v>
      </c>
      <c r="H2713" s="11">
        <f t="shared" si="2"/>
        <v>318.1175</v>
      </c>
      <c r="I2713" s="11">
        <v>7.8</v>
      </c>
      <c r="J2713" s="34">
        <v>3.5</v>
      </c>
      <c r="K2713" s="11">
        <f>((((E2713/2)*(I2713-1))+((E2713/2)*(J2713-1)))*0.95)</f>
        <v>4.4175</v>
      </c>
      <c r="L2713" s="11">
        <f t="shared" si="4"/>
        <v>239.1631875</v>
      </c>
      <c r="M2713" s="12"/>
      <c r="N2713" s="32"/>
      <c r="O2713" s="12"/>
      <c r="P2713" s="12"/>
      <c r="Q2713" s="12"/>
      <c r="R2713" s="12"/>
      <c r="S2713" s="12"/>
      <c r="T2713" s="12"/>
    </row>
    <row r="2714">
      <c r="A2714" s="24">
        <v>43378.0</v>
      </c>
      <c r="B2714" s="34" t="s">
        <v>4036</v>
      </c>
      <c r="C2714" s="35" t="s">
        <v>4037</v>
      </c>
      <c r="D2714" s="36">
        <v>4.33</v>
      </c>
      <c r="E2714" s="34">
        <v>1.0</v>
      </c>
      <c r="F2714" s="36">
        <v>8.0</v>
      </c>
      <c r="G2714" s="11">
        <f t="shared" ref="G2714:G2718" si="1003">-E2714</f>
        <v>-1</v>
      </c>
      <c r="H2714" s="11">
        <f t="shared" si="2"/>
        <v>317.1175</v>
      </c>
      <c r="I2714" s="11">
        <v>6.44</v>
      </c>
      <c r="J2714" s="34">
        <v>2.08</v>
      </c>
      <c r="K2714" s="11">
        <f t="shared" ref="K2714:K2718" si="1004">-E2714</f>
        <v>-1</v>
      </c>
      <c r="L2714" s="11">
        <f t="shared" si="4"/>
        <v>238.1631875</v>
      </c>
      <c r="M2714" s="12"/>
      <c r="N2714" s="32"/>
      <c r="O2714" s="12"/>
      <c r="P2714" s="12"/>
      <c r="Q2714" s="12"/>
      <c r="R2714" s="12"/>
      <c r="S2714" s="12"/>
      <c r="T2714" s="12"/>
    </row>
    <row r="2715">
      <c r="A2715" s="24">
        <v>43378.0</v>
      </c>
      <c r="B2715" s="34" t="s">
        <v>4036</v>
      </c>
      <c r="C2715" s="35" t="s">
        <v>3345</v>
      </c>
      <c r="D2715" s="36">
        <v>9.0</v>
      </c>
      <c r="E2715" s="34">
        <v>1.0</v>
      </c>
      <c r="F2715" s="36">
        <v>10.0</v>
      </c>
      <c r="G2715" s="11">
        <f t="shared" si="1003"/>
        <v>-1</v>
      </c>
      <c r="H2715" s="11">
        <f t="shared" si="2"/>
        <v>316.1175</v>
      </c>
      <c r="I2715" s="11">
        <v>7.06</v>
      </c>
      <c r="J2715" s="34">
        <v>2.41</v>
      </c>
      <c r="K2715" s="11">
        <f t="shared" si="1004"/>
        <v>-1</v>
      </c>
      <c r="L2715" s="11">
        <f t="shared" si="4"/>
        <v>237.1631875</v>
      </c>
      <c r="M2715" s="12"/>
      <c r="N2715" s="32"/>
      <c r="O2715" s="12"/>
      <c r="P2715" s="12"/>
      <c r="Q2715" s="12"/>
      <c r="R2715" s="12"/>
      <c r="S2715" s="12"/>
      <c r="T2715" s="12"/>
    </row>
    <row r="2716">
      <c r="A2716" s="24">
        <v>43378.0</v>
      </c>
      <c r="B2716" s="34" t="s">
        <v>4038</v>
      </c>
      <c r="C2716" s="34" t="s">
        <v>4039</v>
      </c>
      <c r="D2716" s="36">
        <v>7.0</v>
      </c>
      <c r="E2716" s="34">
        <v>1.0</v>
      </c>
      <c r="F2716" s="36">
        <v>5.0</v>
      </c>
      <c r="G2716" s="11">
        <f t="shared" si="1003"/>
        <v>-1</v>
      </c>
      <c r="H2716" s="11">
        <f t="shared" si="2"/>
        <v>315.1175</v>
      </c>
      <c r="I2716" s="11">
        <v>6.8</v>
      </c>
      <c r="J2716" s="34">
        <v>2.5</v>
      </c>
      <c r="K2716" s="11">
        <f t="shared" si="1004"/>
        <v>-1</v>
      </c>
      <c r="L2716" s="11">
        <f t="shared" si="4"/>
        <v>236.1631875</v>
      </c>
      <c r="M2716" s="12"/>
      <c r="N2716" s="32"/>
      <c r="O2716" s="12"/>
      <c r="P2716" s="12"/>
      <c r="Q2716" s="12"/>
      <c r="R2716" s="12"/>
      <c r="S2716" s="12"/>
      <c r="T2716" s="12"/>
    </row>
    <row r="2717">
      <c r="A2717" s="24">
        <v>43378.0</v>
      </c>
      <c r="B2717" s="34" t="s">
        <v>4040</v>
      </c>
      <c r="C2717" s="35" t="s">
        <v>3500</v>
      </c>
      <c r="D2717" s="36">
        <v>21.0</v>
      </c>
      <c r="E2717" s="34">
        <v>1.0</v>
      </c>
      <c r="F2717" s="36" t="s">
        <v>59</v>
      </c>
      <c r="G2717" s="11">
        <f t="shared" si="1003"/>
        <v>-1</v>
      </c>
      <c r="H2717" s="11">
        <f t="shared" si="2"/>
        <v>314.1175</v>
      </c>
      <c r="I2717" s="11">
        <v>34.0</v>
      </c>
      <c r="J2717" s="34">
        <v>4.22</v>
      </c>
      <c r="K2717" s="11">
        <f t="shared" si="1004"/>
        <v>-1</v>
      </c>
      <c r="L2717" s="11">
        <f t="shared" si="4"/>
        <v>235.1631875</v>
      </c>
      <c r="M2717" s="12"/>
      <c r="N2717" s="32"/>
      <c r="O2717" s="12"/>
      <c r="P2717" s="12"/>
      <c r="Q2717" s="12"/>
      <c r="R2717" s="12"/>
      <c r="S2717" s="12"/>
      <c r="T2717" s="12"/>
    </row>
    <row r="2718">
      <c r="A2718" s="24">
        <v>43378.0</v>
      </c>
      <c r="B2718" s="34" t="s">
        <v>4041</v>
      </c>
      <c r="C2718" s="35" t="s">
        <v>4042</v>
      </c>
      <c r="D2718" s="36">
        <v>7.0</v>
      </c>
      <c r="E2718" s="34">
        <v>1.0</v>
      </c>
      <c r="F2718" s="36">
        <v>4.0</v>
      </c>
      <c r="G2718" s="11">
        <f t="shared" si="1003"/>
        <v>-1</v>
      </c>
      <c r="H2718" s="11">
        <f t="shared" si="2"/>
        <v>313.1175</v>
      </c>
      <c r="I2718" s="11">
        <v>9.55</v>
      </c>
      <c r="J2718" s="34">
        <v>3.4</v>
      </c>
      <c r="K2718" s="11">
        <f t="shared" si="1004"/>
        <v>-1</v>
      </c>
      <c r="L2718" s="11">
        <f t="shared" si="4"/>
        <v>234.1631875</v>
      </c>
      <c r="M2718" s="12"/>
      <c r="N2718" s="32"/>
      <c r="O2718" s="12"/>
      <c r="P2718" s="12"/>
      <c r="Q2718" s="12"/>
      <c r="R2718" s="12"/>
      <c r="S2718" s="12"/>
      <c r="T2718" s="12"/>
    </row>
    <row r="2719">
      <c r="A2719" s="24">
        <v>43378.0</v>
      </c>
      <c r="B2719" s="34" t="s">
        <v>4043</v>
      </c>
      <c r="C2719" s="35" t="s">
        <v>4044</v>
      </c>
      <c r="D2719" s="36">
        <v>5.0</v>
      </c>
      <c r="E2719" s="34">
        <v>1.0</v>
      </c>
      <c r="F2719" s="36">
        <v>1.0</v>
      </c>
      <c r="G2719" s="11">
        <f>E2719*(D2719-1)</f>
        <v>4</v>
      </c>
      <c r="H2719" s="11">
        <f t="shared" si="2"/>
        <v>317.1175</v>
      </c>
      <c r="I2719" s="11">
        <v>5.88</v>
      </c>
      <c r="J2719" s="34">
        <v>2.16</v>
      </c>
      <c r="K2719" s="11">
        <f>E2719*(I2719-1)*0.95</f>
        <v>4.636</v>
      </c>
      <c r="L2719" s="11">
        <f t="shared" si="4"/>
        <v>238.7991875</v>
      </c>
      <c r="M2719" s="12"/>
      <c r="N2719" s="32"/>
      <c r="O2719" s="12"/>
      <c r="P2719" s="12"/>
      <c r="Q2719" s="12"/>
      <c r="R2719" s="12"/>
      <c r="S2719" s="12"/>
      <c r="T2719" s="12"/>
    </row>
    <row r="2720">
      <c r="A2720" s="24">
        <v>43378.0</v>
      </c>
      <c r="B2720" s="34" t="s">
        <v>4043</v>
      </c>
      <c r="C2720" s="35" t="s">
        <v>4045</v>
      </c>
      <c r="D2720" s="36">
        <v>11.0</v>
      </c>
      <c r="E2720" s="34">
        <v>1.0</v>
      </c>
      <c r="F2720" s="36">
        <v>7.0</v>
      </c>
      <c r="G2720" s="11">
        <f>-E2720</f>
        <v>-1</v>
      </c>
      <c r="H2720" s="11">
        <f t="shared" si="2"/>
        <v>316.1175</v>
      </c>
      <c r="I2720" s="11">
        <v>15.13</v>
      </c>
      <c r="J2720" s="34">
        <v>3.98</v>
      </c>
      <c r="K2720" s="11">
        <f>-E2720</f>
        <v>-1</v>
      </c>
      <c r="L2720" s="11">
        <f t="shared" si="4"/>
        <v>237.7991875</v>
      </c>
      <c r="M2720" s="12"/>
      <c r="N2720" s="32"/>
      <c r="O2720" s="12"/>
      <c r="P2720" s="12"/>
      <c r="Q2720" s="12"/>
      <c r="R2720" s="12"/>
      <c r="S2720" s="12"/>
      <c r="T2720" s="12"/>
    </row>
    <row r="2721">
      <c r="A2721" s="24">
        <v>43379.0</v>
      </c>
      <c r="B2721" s="34" t="s">
        <v>4046</v>
      </c>
      <c r="C2721" s="35" t="s">
        <v>4047</v>
      </c>
      <c r="D2721" s="36">
        <v>9.0</v>
      </c>
      <c r="E2721" s="34">
        <v>1.0</v>
      </c>
      <c r="F2721" s="36">
        <v>2.0</v>
      </c>
      <c r="G2721" s="11">
        <f>((E2721/2)*((D2721-1)/4))-(E2721/2)</f>
        <v>0.5</v>
      </c>
      <c r="H2721" s="11">
        <f t="shared" si="2"/>
        <v>316.6175</v>
      </c>
      <c r="I2721" s="11">
        <v>8.64</v>
      </c>
      <c r="J2721" s="34">
        <v>2.86</v>
      </c>
      <c r="K2721" s="11">
        <f>((((E2721/2)*(J2721-1))*0.95)-(E2721/2))</f>
        <v>0.3835</v>
      </c>
      <c r="L2721" s="11">
        <f t="shared" si="4"/>
        <v>238.1826875</v>
      </c>
      <c r="M2721" s="12"/>
      <c r="N2721" s="32"/>
      <c r="O2721" s="12"/>
      <c r="P2721" s="12"/>
      <c r="Q2721" s="12"/>
      <c r="R2721" s="12"/>
      <c r="S2721" s="12"/>
      <c r="T2721" s="12"/>
    </row>
    <row r="2722">
      <c r="A2722" s="24">
        <v>43379.0</v>
      </c>
      <c r="B2722" s="34" t="s">
        <v>4048</v>
      </c>
      <c r="C2722" s="35" t="s">
        <v>4049</v>
      </c>
      <c r="D2722" s="36">
        <v>4.5</v>
      </c>
      <c r="E2722" s="34">
        <v>1.0</v>
      </c>
      <c r="F2722" s="36">
        <v>6.0</v>
      </c>
      <c r="G2722" s="11">
        <f>-E2722</f>
        <v>-1</v>
      </c>
      <c r="H2722" s="11">
        <f t="shared" si="2"/>
        <v>315.6175</v>
      </c>
      <c r="I2722" s="11">
        <v>5.51</v>
      </c>
      <c r="J2722" s="34">
        <v>2.12</v>
      </c>
      <c r="K2722" s="11">
        <f>-E2722</f>
        <v>-1</v>
      </c>
      <c r="L2722" s="11">
        <f t="shared" si="4"/>
        <v>237.1826875</v>
      </c>
      <c r="M2722" s="12"/>
      <c r="N2722" s="32"/>
      <c r="O2722" s="12"/>
      <c r="P2722" s="12"/>
      <c r="Q2722" s="12"/>
      <c r="R2722" s="12"/>
      <c r="S2722" s="12"/>
      <c r="T2722" s="12"/>
    </row>
    <row r="2723">
      <c r="A2723" s="24">
        <v>43379.0</v>
      </c>
      <c r="B2723" s="34" t="s">
        <v>3407</v>
      </c>
      <c r="C2723" s="35" t="s">
        <v>4050</v>
      </c>
      <c r="D2723" s="36">
        <v>2.75</v>
      </c>
      <c r="E2723" s="34">
        <v>1.0</v>
      </c>
      <c r="F2723" s="36">
        <v>1.0</v>
      </c>
      <c r="G2723" s="11">
        <f>E2723*(D2723-1)</f>
        <v>1.75</v>
      </c>
      <c r="H2723" s="11">
        <f t="shared" si="2"/>
        <v>317.3675</v>
      </c>
      <c r="I2723" s="11">
        <v>2.04</v>
      </c>
      <c r="J2723" s="34">
        <v>1.23</v>
      </c>
      <c r="K2723" s="11">
        <f>E2723*(I2723-1)*0.95</f>
        <v>0.988</v>
      </c>
      <c r="L2723" s="11">
        <f t="shared" si="4"/>
        <v>238.1706875</v>
      </c>
      <c r="M2723" s="12"/>
      <c r="N2723" s="32"/>
      <c r="O2723" s="12"/>
      <c r="P2723" s="12"/>
      <c r="Q2723" s="12"/>
      <c r="R2723" s="12"/>
      <c r="S2723" s="12"/>
      <c r="T2723" s="12"/>
    </row>
    <row r="2724">
      <c r="A2724" s="24">
        <v>43379.0</v>
      </c>
      <c r="B2724" s="34" t="s">
        <v>4051</v>
      </c>
      <c r="C2724" s="35" t="s">
        <v>4052</v>
      </c>
      <c r="D2724" s="36">
        <v>3.25</v>
      </c>
      <c r="E2724" s="34">
        <v>1.0</v>
      </c>
      <c r="F2724" s="36">
        <v>4.0</v>
      </c>
      <c r="G2724" s="11">
        <f>-E2724</f>
        <v>-1</v>
      </c>
      <c r="H2724" s="11">
        <f t="shared" si="2"/>
        <v>316.3675</v>
      </c>
      <c r="I2724" s="11">
        <v>2.69</v>
      </c>
      <c r="J2724" s="34">
        <v>1.69</v>
      </c>
      <c r="K2724" s="11">
        <f>-E2724</f>
        <v>-1</v>
      </c>
      <c r="L2724" s="11">
        <f t="shared" si="4"/>
        <v>237.1706875</v>
      </c>
      <c r="M2724" s="12"/>
      <c r="N2724" s="32"/>
      <c r="O2724" s="12"/>
      <c r="P2724" s="12"/>
      <c r="Q2724" s="12"/>
      <c r="R2724" s="12"/>
      <c r="S2724" s="12"/>
      <c r="T2724" s="12"/>
    </row>
    <row r="2725">
      <c r="A2725" s="24">
        <v>43379.0</v>
      </c>
      <c r="B2725" s="34" t="s">
        <v>3904</v>
      </c>
      <c r="C2725" s="35" t="s">
        <v>4053</v>
      </c>
      <c r="D2725" s="36">
        <v>5.0</v>
      </c>
      <c r="E2725" s="34">
        <v>1.0</v>
      </c>
      <c r="F2725" s="36">
        <v>3.0</v>
      </c>
      <c r="G2725" s="11">
        <f>((E2725/2)*((D2725-1)/4))-(E2725/2)</f>
        <v>0</v>
      </c>
      <c r="H2725" s="11">
        <f t="shared" si="2"/>
        <v>316.3675</v>
      </c>
      <c r="I2725" s="11">
        <v>4.65</v>
      </c>
      <c r="J2725" s="34">
        <v>1.75</v>
      </c>
      <c r="K2725" s="11">
        <f>((((E2725/2)*(J2725-1))*0.95)-(E2725/2))</f>
        <v>-0.14375</v>
      </c>
      <c r="L2725" s="11">
        <f t="shared" si="4"/>
        <v>237.0269375</v>
      </c>
      <c r="M2725" s="12"/>
      <c r="N2725" s="32"/>
      <c r="O2725" s="12"/>
      <c r="P2725" s="12"/>
      <c r="Q2725" s="12"/>
      <c r="R2725" s="12"/>
      <c r="S2725" s="12"/>
      <c r="T2725" s="12"/>
    </row>
    <row r="2726">
      <c r="A2726" s="24">
        <v>43379.0</v>
      </c>
      <c r="B2726" s="34" t="s">
        <v>3904</v>
      </c>
      <c r="C2726" s="35" t="s">
        <v>4054</v>
      </c>
      <c r="D2726" s="36">
        <v>11.0</v>
      </c>
      <c r="E2726" s="34">
        <v>1.0</v>
      </c>
      <c r="F2726" s="36">
        <v>4.0</v>
      </c>
      <c r="G2726" s="11">
        <f>-E2726</f>
        <v>-1</v>
      </c>
      <c r="H2726" s="11">
        <f t="shared" si="2"/>
        <v>315.3675</v>
      </c>
      <c r="I2726" s="11">
        <v>14.0</v>
      </c>
      <c r="J2726" s="34">
        <v>3.36</v>
      </c>
      <c r="K2726" s="11">
        <f>-E2726</f>
        <v>-1</v>
      </c>
      <c r="L2726" s="11">
        <f t="shared" si="4"/>
        <v>236.0269375</v>
      </c>
      <c r="M2726" s="12"/>
      <c r="N2726" s="32"/>
      <c r="O2726" s="12"/>
      <c r="P2726" s="12"/>
      <c r="Q2726" s="12"/>
      <c r="R2726" s="12"/>
      <c r="S2726" s="12"/>
      <c r="T2726" s="12"/>
    </row>
    <row r="2727">
      <c r="A2727" s="24">
        <v>43379.0</v>
      </c>
      <c r="B2727" s="34" t="s">
        <v>4055</v>
      </c>
      <c r="C2727" s="35" t="s">
        <v>4056</v>
      </c>
      <c r="D2727" s="36">
        <v>9.0</v>
      </c>
      <c r="E2727" s="34">
        <v>1.0</v>
      </c>
      <c r="F2727" s="36">
        <v>1.0</v>
      </c>
      <c r="G2727" s="11">
        <f>((E2727/2)*(D2727-1))+((E2727/2)*((D2727-1)/4))</f>
        <v>5</v>
      </c>
      <c r="H2727" s="11">
        <f t="shared" si="2"/>
        <v>320.3675</v>
      </c>
      <c r="I2727" s="11">
        <v>7.59</v>
      </c>
      <c r="J2727" s="34">
        <v>2.29</v>
      </c>
      <c r="K2727" s="11">
        <f>((((E2727/2)*(I2727-1))+((E2727/2)*(J2727-1)))*0.95)</f>
        <v>3.743</v>
      </c>
      <c r="L2727" s="11">
        <f t="shared" si="4"/>
        <v>239.7699375</v>
      </c>
      <c r="M2727" s="12"/>
      <c r="N2727" s="32"/>
      <c r="O2727" s="12"/>
      <c r="P2727" s="12"/>
      <c r="Q2727" s="12"/>
      <c r="R2727" s="12"/>
      <c r="S2727" s="12"/>
      <c r="T2727" s="12"/>
    </row>
    <row r="2728">
      <c r="A2728" s="24">
        <v>43379.0</v>
      </c>
      <c r="B2728" s="34" t="s">
        <v>4057</v>
      </c>
      <c r="C2728" s="35" t="s">
        <v>4058</v>
      </c>
      <c r="D2728" s="36">
        <v>6.5</v>
      </c>
      <c r="E2728" s="34">
        <v>1.0</v>
      </c>
      <c r="F2728" s="36">
        <v>5.0</v>
      </c>
      <c r="G2728" s="11">
        <f t="shared" ref="G2728:G2732" si="1005">-E2728</f>
        <v>-1</v>
      </c>
      <c r="H2728" s="11">
        <f t="shared" si="2"/>
        <v>319.3675</v>
      </c>
      <c r="I2728" s="11">
        <v>5.8</v>
      </c>
      <c r="J2728" s="34">
        <v>2.58</v>
      </c>
      <c r="K2728" s="11">
        <f t="shared" ref="K2728:K2732" si="1006">-E2728</f>
        <v>-1</v>
      </c>
      <c r="L2728" s="11">
        <f t="shared" si="4"/>
        <v>238.7699375</v>
      </c>
      <c r="M2728" s="12"/>
      <c r="N2728" s="32"/>
      <c r="O2728" s="12"/>
      <c r="P2728" s="12"/>
      <c r="Q2728" s="12"/>
      <c r="R2728" s="12"/>
      <c r="S2728" s="12"/>
      <c r="T2728" s="12"/>
    </row>
    <row r="2729">
      <c r="A2729" s="24">
        <v>43379.0</v>
      </c>
      <c r="B2729" s="34" t="s">
        <v>4057</v>
      </c>
      <c r="C2729" s="35" t="s">
        <v>4059</v>
      </c>
      <c r="D2729" s="36">
        <v>13.0</v>
      </c>
      <c r="E2729" s="34">
        <v>1.0</v>
      </c>
      <c r="F2729" s="36">
        <v>16.0</v>
      </c>
      <c r="G2729" s="11">
        <f t="shared" si="1005"/>
        <v>-1</v>
      </c>
      <c r="H2729" s="11">
        <f t="shared" si="2"/>
        <v>318.3675</v>
      </c>
      <c r="I2729" s="11">
        <v>16.57</v>
      </c>
      <c r="J2729" s="34">
        <v>4.52</v>
      </c>
      <c r="K2729" s="11">
        <f t="shared" si="1006"/>
        <v>-1</v>
      </c>
      <c r="L2729" s="11">
        <f t="shared" si="4"/>
        <v>237.7699375</v>
      </c>
      <c r="M2729" s="12"/>
      <c r="N2729" s="32"/>
      <c r="O2729" s="12"/>
      <c r="P2729" s="12"/>
      <c r="Q2729" s="12"/>
      <c r="R2729" s="12"/>
      <c r="S2729" s="12"/>
      <c r="T2729" s="12"/>
    </row>
    <row r="2730">
      <c r="A2730" s="24">
        <v>43379.0</v>
      </c>
      <c r="B2730" s="34" t="s">
        <v>4043</v>
      </c>
      <c r="C2730" s="35" t="s">
        <v>4060</v>
      </c>
      <c r="D2730" s="36">
        <v>7.0</v>
      </c>
      <c r="E2730" s="34">
        <v>1.0</v>
      </c>
      <c r="F2730" s="36">
        <v>9.0</v>
      </c>
      <c r="G2730" s="11">
        <f t="shared" si="1005"/>
        <v>-1</v>
      </c>
      <c r="H2730" s="11">
        <f t="shared" si="2"/>
        <v>317.3675</v>
      </c>
      <c r="I2730" s="11">
        <v>10.5</v>
      </c>
      <c r="J2730" s="34">
        <v>3.2</v>
      </c>
      <c r="K2730" s="11">
        <f t="shared" si="1006"/>
        <v>-1</v>
      </c>
      <c r="L2730" s="11">
        <f t="shared" si="4"/>
        <v>236.7699375</v>
      </c>
      <c r="M2730" s="12"/>
      <c r="N2730" s="32"/>
      <c r="O2730" s="12"/>
      <c r="P2730" s="12"/>
      <c r="Q2730" s="12"/>
      <c r="R2730" s="12"/>
      <c r="S2730" s="12"/>
      <c r="T2730" s="12"/>
    </row>
    <row r="2731">
      <c r="A2731" s="24">
        <v>43379.0</v>
      </c>
      <c r="B2731" s="34" t="s">
        <v>4061</v>
      </c>
      <c r="C2731" s="35" t="s">
        <v>4062</v>
      </c>
      <c r="D2731" s="36">
        <v>4.5</v>
      </c>
      <c r="E2731" s="34">
        <v>1.0</v>
      </c>
      <c r="F2731" s="36">
        <v>11.0</v>
      </c>
      <c r="G2731" s="11">
        <f t="shared" si="1005"/>
        <v>-1</v>
      </c>
      <c r="H2731" s="11">
        <f t="shared" si="2"/>
        <v>316.3675</v>
      </c>
      <c r="I2731" s="11">
        <v>5.46</v>
      </c>
      <c r="J2731" s="34">
        <v>2.82</v>
      </c>
      <c r="K2731" s="11">
        <f t="shared" si="1006"/>
        <v>-1</v>
      </c>
      <c r="L2731" s="11">
        <f t="shared" si="4"/>
        <v>235.7699375</v>
      </c>
      <c r="M2731" s="12"/>
      <c r="N2731" s="32"/>
      <c r="O2731" s="12"/>
      <c r="P2731" s="12"/>
      <c r="Q2731" s="12"/>
      <c r="R2731" s="12"/>
      <c r="S2731" s="12"/>
      <c r="T2731" s="12"/>
    </row>
    <row r="2732">
      <c r="A2732" s="24">
        <v>43379.0</v>
      </c>
      <c r="B2732" s="34" t="s">
        <v>4061</v>
      </c>
      <c r="C2732" s="35" t="s">
        <v>4063</v>
      </c>
      <c r="D2732" s="36">
        <v>12.0</v>
      </c>
      <c r="E2732" s="34">
        <v>1.0</v>
      </c>
      <c r="F2732" s="36">
        <v>8.0</v>
      </c>
      <c r="G2732" s="11">
        <f t="shared" si="1005"/>
        <v>-1</v>
      </c>
      <c r="H2732" s="11">
        <f t="shared" si="2"/>
        <v>315.3675</v>
      </c>
      <c r="I2732" s="11">
        <v>11.5</v>
      </c>
      <c r="J2732" s="34">
        <v>3.5</v>
      </c>
      <c r="K2732" s="11">
        <f t="shared" si="1006"/>
        <v>-1</v>
      </c>
      <c r="L2732" s="11">
        <f t="shared" si="4"/>
        <v>234.7699375</v>
      </c>
      <c r="M2732" s="12"/>
      <c r="N2732" s="32"/>
      <c r="O2732" s="12"/>
      <c r="P2732" s="12"/>
      <c r="Q2732" s="12"/>
      <c r="R2732" s="12"/>
      <c r="S2732" s="12"/>
      <c r="T2732" s="12"/>
    </row>
    <row r="2733">
      <c r="A2733" s="24">
        <v>43379.0</v>
      </c>
      <c r="B2733" s="34" t="s">
        <v>4064</v>
      </c>
      <c r="C2733" s="35" t="s">
        <v>3360</v>
      </c>
      <c r="D2733" s="36">
        <v>5.5</v>
      </c>
      <c r="E2733" s="34">
        <v>1.0</v>
      </c>
      <c r="F2733" s="36">
        <v>2.0</v>
      </c>
      <c r="G2733" s="11">
        <f>((E2733/2)*((D2733-1)/4))-(E2733/2)</f>
        <v>0.0625</v>
      </c>
      <c r="H2733" s="11">
        <f t="shared" si="2"/>
        <v>315.43</v>
      </c>
      <c r="I2733" s="11">
        <v>6.2</v>
      </c>
      <c r="J2733" s="34">
        <v>2.19</v>
      </c>
      <c r="K2733" s="11">
        <f>((((E2733/2)*(J2733-1))*0.95)-(E2733/2))</f>
        <v>0.06525</v>
      </c>
      <c r="L2733" s="11">
        <f t="shared" si="4"/>
        <v>234.8351875</v>
      </c>
      <c r="M2733" s="12"/>
      <c r="N2733" s="32"/>
      <c r="O2733" s="12"/>
      <c r="P2733" s="12"/>
      <c r="Q2733" s="12"/>
      <c r="R2733" s="12"/>
      <c r="S2733" s="12"/>
      <c r="T2733" s="12"/>
    </row>
    <row r="2734">
      <c r="A2734" s="24">
        <v>43381.0</v>
      </c>
      <c r="B2734" s="34" t="s">
        <v>4065</v>
      </c>
      <c r="C2734" s="35" t="s">
        <v>4066</v>
      </c>
      <c r="D2734" s="36">
        <v>3.25</v>
      </c>
      <c r="E2734" s="34">
        <v>1.0</v>
      </c>
      <c r="F2734" s="36">
        <v>1.0</v>
      </c>
      <c r="G2734" s="11">
        <f>E2734*(D2734-1)</f>
        <v>2.25</v>
      </c>
      <c r="H2734" s="11">
        <f t="shared" si="2"/>
        <v>317.68</v>
      </c>
      <c r="I2734" s="11">
        <v>3.24</v>
      </c>
      <c r="J2734" s="34">
        <v>1.41</v>
      </c>
      <c r="K2734" s="11">
        <f>E2734*(I2734-1)*0.95</f>
        <v>2.128</v>
      </c>
      <c r="L2734" s="11">
        <f t="shared" si="4"/>
        <v>236.9631875</v>
      </c>
      <c r="M2734" s="12"/>
      <c r="N2734" s="32"/>
      <c r="O2734" s="12"/>
      <c r="P2734" s="12"/>
      <c r="Q2734" s="12"/>
      <c r="R2734" s="12"/>
      <c r="S2734" s="12"/>
      <c r="T2734" s="12"/>
    </row>
    <row r="2735">
      <c r="A2735" s="24">
        <v>43381.0</v>
      </c>
      <c r="B2735" s="34" t="s">
        <v>4065</v>
      </c>
      <c r="C2735" s="35" t="s">
        <v>4067</v>
      </c>
      <c r="D2735" s="36">
        <v>15.0</v>
      </c>
      <c r="E2735" s="34">
        <v>1.0</v>
      </c>
      <c r="F2735" s="36">
        <v>3.0</v>
      </c>
      <c r="G2735" s="11">
        <f>((E2735/2)*((D2735-1)/4))-(E2735/2)</f>
        <v>1.25</v>
      </c>
      <c r="H2735" s="11">
        <f t="shared" si="2"/>
        <v>318.93</v>
      </c>
      <c r="I2735" s="11">
        <v>9.6</v>
      </c>
      <c r="J2735" s="34">
        <v>2.36</v>
      </c>
      <c r="K2735" s="11">
        <f>((((E2735/2)*(J2735-1))*0.95)-(E2735/2))</f>
        <v>0.146</v>
      </c>
      <c r="L2735" s="11">
        <f t="shared" si="4"/>
        <v>237.1091875</v>
      </c>
      <c r="M2735" s="12"/>
      <c r="N2735" s="32"/>
      <c r="O2735" s="12"/>
      <c r="P2735" s="12"/>
      <c r="Q2735" s="12"/>
      <c r="R2735" s="12"/>
      <c r="S2735" s="12"/>
      <c r="T2735" s="12"/>
    </row>
    <row r="2736">
      <c r="A2736" s="24">
        <v>43381.0</v>
      </c>
      <c r="B2736" s="34" t="s">
        <v>4068</v>
      </c>
      <c r="C2736" s="35" t="s">
        <v>4069</v>
      </c>
      <c r="D2736" s="36">
        <v>7.5</v>
      </c>
      <c r="E2736" s="34">
        <v>1.0</v>
      </c>
      <c r="F2736" s="36">
        <v>5.0</v>
      </c>
      <c r="G2736" s="11">
        <f t="shared" ref="G2736:G2737" si="1007">-E2736</f>
        <v>-1</v>
      </c>
      <c r="H2736" s="11">
        <f t="shared" si="2"/>
        <v>317.93</v>
      </c>
      <c r="I2736" s="11">
        <v>18.0</v>
      </c>
      <c r="J2736" s="34">
        <v>3.85</v>
      </c>
      <c r="K2736" s="11">
        <f t="shared" ref="K2736:K2737" si="1008">-E2736</f>
        <v>-1</v>
      </c>
      <c r="L2736" s="11">
        <f t="shared" si="4"/>
        <v>236.1091875</v>
      </c>
      <c r="M2736" s="12"/>
      <c r="N2736" s="32"/>
      <c r="O2736" s="12"/>
      <c r="P2736" s="12"/>
      <c r="Q2736" s="12"/>
      <c r="R2736" s="12"/>
      <c r="S2736" s="12"/>
      <c r="T2736" s="12"/>
    </row>
    <row r="2737">
      <c r="A2737" s="24">
        <v>43381.0</v>
      </c>
      <c r="B2737" s="34" t="s">
        <v>4070</v>
      </c>
      <c r="C2737" s="35" t="s">
        <v>4071</v>
      </c>
      <c r="D2737" s="36">
        <v>10.0</v>
      </c>
      <c r="E2737" s="34">
        <v>1.0</v>
      </c>
      <c r="F2737" s="36">
        <v>4.0</v>
      </c>
      <c r="G2737" s="11">
        <f t="shared" si="1007"/>
        <v>-1</v>
      </c>
      <c r="H2737" s="11">
        <f t="shared" si="2"/>
        <v>316.93</v>
      </c>
      <c r="I2737" s="11">
        <v>11.0</v>
      </c>
      <c r="J2737" s="34">
        <v>2.81</v>
      </c>
      <c r="K2737" s="11">
        <f t="shared" si="1008"/>
        <v>-1</v>
      </c>
      <c r="L2737" s="11">
        <f t="shared" si="4"/>
        <v>235.1091875</v>
      </c>
      <c r="M2737" s="12"/>
      <c r="N2737" s="32"/>
      <c r="O2737" s="12"/>
      <c r="P2737" s="12"/>
      <c r="Q2737" s="12"/>
      <c r="R2737" s="12"/>
      <c r="S2737" s="12"/>
      <c r="T2737" s="12"/>
    </row>
    <row r="2738">
      <c r="A2738" s="24">
        <v>43381.0</v>
      </c>
      <c r="B2738" s="34" t="s">
        <v>4072</v>
      </c>
      <c r="C2738" s="35" t="s">
        <v>4073</v>
      </c>
      <c r="D2738" s="36">
        <v>4.5</v>
      </c>
      <c r="E2738" s="34">
        <v>1.0</v>
      </c>
      <c r="F2738" s="36">
        <v>1.0</v>
      </c>
      <c r="G2738" s="11">
        <f>E2738*(D2738-1)</f>
        <v>3.5</v>
      </c>
      <c r="H2738" s="11">
        <f t="shared" si="2"/>
        <v>320.43</v>
      </c>
      <c r="I2738" s="11">
        <v>5.05</v>
      </c>
      <c r="J2738" s="34">
        <v>1.82</v>
      </c>
      <c r="K2738" s="11">
        <f>E2738*(I2738-1)*0.95</f>
        <v>3.8475</v>
      </c>
      <c r="L2738" s="11">
        <f t="shared" si="4"/>
        <v>238.9566875</v>
      </c>
      <c r="M2738" s="12"/>
      <c r="N2738" s="32"/>
      <c r="O2738" s="12"/>
      <c r="P2738" s="12"/>
      <c r="Q2738" s="12"/>
      <c r="R2738" s="12"/>
      <c r="S2738" s="12"/>
      <c r="T2738" s="12"/>
    </row>
    <row r="2739">
      <c r="A2739" s="24">
        <v>43381.0</v>
      </c>
      <c r="B2739" s="34" t="s">
        <v>4072</v>
      </c>
      <c r="C2739" s="35" t="s">
        <v>4074</v>
      </c>
      <c r="D2739" s="36">
        <v>7.0</v>
      </c>
      <c r="E2739" s="34">
        <v>1.0</v>
      </c>
      <c r="F2739" s="36">
        <v>5.0</v>
      </c>
      <c r="G2739" s="11">
        <f t="shared" ref="G2739:G2741" si="1009">-E2739</f>
        <v>-1</v>
      </c>
      <c r="H2739" s="11">
        <f t="shared" si="2"/>
        <v>319.43</v>
      </c>
      <c r="I2739" s="11">
        <v>6.2</v>
      </c>
      <c r="J2739" s="34">
        <v>2.21</v>
      </c>
      <c r="K2739" s="11">
        <f t="shared" ref="K2739:K2741" si="1010">-E2739</f>
        <v>-1</v>
      </c>
      <c r="L2739" s="11">
        <f t="shared" si="4"/>
        <v>237.9566875</v>
      </c>
      <c r="M2739" s="12"/>
      <c r="N2739" s="32"/>
      <c r="O2739" s="12"/>
      <c r="P2739" s="12"/>
      <c r="Q2739" s="12"/>
      <c r="R2739" s="12"/>
      <c r="S2739" s="12"/>
      <c r="T2739" s="12"/>
    </row>
    <row r="2740">
      <c r="A2740" s="24">
        <v>43381.0</v>
      </c>
      <c r="B2740" s="34" t="s">
        <v>4075</v>
      </c>
      <c r="C2740" s="35" t="s">
        <v>4076</v>
      </c>
      <c r="D2740" s="36">
        <v>2.1</v>
      </c>
      <c r="E2740" s="34">
        <v>1.0</v>
      </c>
      <c r="F2740" s="36">
        <v>2.0</v>
      </c>
      <c r="G2740" s="11">
        <f t="shared" si="1009"/>
        <v>-1</v>
      </c>
      <c r="H2740" s="11">
        <f t="shared" si="2"/>
        <v>318.43</v>
      </c>
      <c r="I2740" s="11">
        <v>1.89</v>
      </c>
      <c r="J2740" s="34">
        <v>1.2</v>
      </c>
      <c r="K2740" s="11">
        <f t="shared" si="1010"/>
        <v>-1</v>
      </c>
      <c r="L2740" s="11">
        <f t="shared" si="4"/>
        <v>236.9566875</v>
      </c>
      <c r="M2740" s="12"/>
      <c r="N2740" s="32"/>
      <c r="O2740" s="12"/>
      <c r="P2740" s="12"/>
      <c r="Q2740" s="12"/>
      <c r="R2740" s="12"/>
      <c r="S2740" s="12"/>
      <c r="T2740" s="12"/>
    </row>
    <row r="2741">
      <c r="A2741" s="24">
        <v>43381.0</v>
      </c>
      <c r="B2741" s="34" t="s">
        <v>4077</v>
      </c>
      <c r="C2741" s="35" t="s">
        <v>4078</v>
      </c>
      <c r="D2741" s="36">
        <v>4.5</v>
      </c>
      <c r="E2741" s="34">
        <v>1.0</v>
      </c>
      <c r="F2741" s="36">
        <v>5.0</v>
      </c>
      <c r="G2741" s="11">
        <f t="shared" si="1009"/>
        <v>-1</v>
      </c>
      <c r="H2741" s="11">
        <f t="shared" si="2"/>
        <v>317.43</v>
      </c>
      <c r="I2741" s="11">
        <v>3.95</v>
      </c>
      <c r="J2741" s="34">
        <v>1.68</v>
      </c>
      <c r="K2741" s="11">
        <f t="shared" si="1010"/>
        <v>-1</v>
      </c>
      <c r="L2741" s="11">
        <f t="shared" si="4"/>
        <v>235.9566875</v>
      </c>
      <c r="M2741" s="12"/>
      <c r="N2741" s="32"/>
      <c r="O2741" s="12"/>
      <c r="P2741" s="12"/>
      <c r="Q2741" s="12"/>
      <c r="R2741" s="12"/>
      <c r="S2741" s="12"/>
      <c r="T2741" s="12"/>
    </row>
    <row r="2742">
      <c r="A2742" s="24">
        <v>43381.0</v>
      </c>
      <c r="B2742" s="34" t="s">
        <v>4079</v>
      </c>
      <c r="C2742" s="35" t="s">
        <v>4080</v>
      </c>
      <c r="D2742" s="36">
        <v>7.5</v>
      </c>
      <c r="E2742" s="34">
        <v>1.0</v>
      </c>
      <c r="F2742" s="36">
        <v>2.0</v>
      </c>
      <c r="G2742" s="11">
        <f>((E2742/2)*((D2742-1)/4))-(E2742/2)</f>
        <v>0.3125</v>
      </c>
      <c r="H2742" s="11">
        <f t="shared" si="2"/>
        <v>317.7425</v>
      </c>
      <c r="I2742" s="11">
        <v>4.4</v>
      </c>
      <c r="J2742" s="34">
        <v>1.87</v>
      </c>
      <c r="K2742" s="11">
        <f>((((E2742/2)*(J2742-1))*0.95)-(E2742/2))</f>
        <v>-0.08675</v>
      </c>
      <c r="L2742" s="11">
        <f t="shared" si="4"/>
        <v>235.8699375</v>
      </c>
      <c r="M2742" s="12"/>
      <c r="N2742" s="32"/>
      <c r="O2742" s="12"/>
      <c r="P2742" s="12"/>
      <c r="Q2742" s="12"/>
      <c r="R2742" s="12"/>
      <c r="S2742" s="12"/>
      <c r="T2742" s="12"/>
    </row>
    <row r="2743">
      <c r="A2743" s="24">
        <v>43381.0</v>
      </c>
      <c r="B2743" s="34" t="s">
        <v>4081</v>
      </c>
      <c r="C2743" s="35" t="s">
        <v>4082</v>
      </c>
      <c r="D2743" s="36">
        <v>7.0</v>
      </c>
      <c r="E2743" s="34">
        <v>1.0</v>
      </c>
      <c r="F2743" s="36">
        <v>5.0</v>
      </c>
      <c r="G2743" s="11">
        <f t="shared" ref="G2743:G2744" si="1011">-E2743</f>
        <v>-1</v>
      </c>
      <c r="H2743" s="11">
        <f t="shared" si="2"/>
        <v>316.7425</v>
      </c>
      <c r="I2743" s="11">
        <v>18.5</v>
      </c>
      <c r="J2743" s="34">
        <v>4.75</v>
      </c>
      <c r="K2743" s="11">
        <f t="shared" ref="K2743:K2744" si="1012">-E2743</f>
        <v>-1</v>
      </c>
      <c r="L2743" s="11">
        <f t="shared" si="4"/>
        <v>234.8699375</v>
      </c>
      <c r="M2743" s="12"/>
      <c r="N2743" s="32"/>
      <c r="O2743" s="12"/>
      <c r="P2743" s="12"/>
      <c r="Q2743" s="12"/>
      <c r="R2743" s="12"/>
      <c r="S2743" s="12"/>
      <c r="T2743" s="12"/>
    </row>
    <row r="2744">
      <c r="A2744" s="24">
        <v>43382.0</v>
      </c>
      <c r="B2744" s="34" t="s">
        <v>4083</v>
      </c>
      <c r="C2744" s="35" t="s">
        <v>4084</v>
      </c>
      <c r="D2744" s="36">
        <v>13.0</v>
      </c>
      <c r="E2744" s="34">
        <v>1.0</v>
      </c>
      <c r="F2744" s="36">
        <v>7.0</v>
      </c>
      <c r="G2744" s="11">
        <f t="shared" si="1011"/>
        <v>-1</v>
      </c>
      <c r="H2744" s="11">
        <f t="shared" si="2"/>
        <v>315.7425</v>
      </c>
      <c r="I2744" s="11">
        <v>14.77</v>
      </c>
      <c r="J2744" s="34">
        <v>4.08</v>
      </c>
      <c r="K2744" s="11">
        <f t="shared" si="1012"/>
        <v>-1</v>
      </c>
      <c r="L2744" s="11">
        <f t="shared" si="4"/>
        <v>233.8699375</v>
      </c>
      <c r="M2744" s="12"/>
      <c r="N2744" s="32"/>
      <c r="O2744" s="12"/>
      <c r="P2744" s="12"/>
      <c r="Q2744" s="12"/>
      <c r="R2744" s="12"/>
      <c r="S2744" s="12"/>
      <c r="T2744" s="12"/>
    </row>
    <row r="2745">
      <c r="A2745" s="24">
        <v>43382.0</v>
      </c>
      <c r="B2745" s="34" t="s">
        <v>4085</v>
      </c>
      <c r="C2745" s="35" t="s">
        <v>4086</v>
      </c>
      <c r="D2745" s="36">
        <v>11.0</v>
      </c>
      <c r="E2745" s="34">
        <v>1.0</v>
      </c>
      <c r="F2745" s="36">
        <v>1.0</v>
      </c>
      <c r="G2745" s="11">
        <f>((E2745/2)*(D2745-1))+((E2745/2)*((D2745-1)/4))</f>
        <v>6.25</v>
      </c>
      <c r="H2745" s="11">
        <f t="shared" si="2"/>
        <v>321.9925</v>
      </c>
      <c r="I2745" s="11">
        <v>13.28</v>
      </c>
      <c r="J2745" s="34">
        <v>3.09</v>
      </c>
      <c r="K2745" s="11">
        <f>((((E2745/2)*(I2745-1))+((E2745/2)*(J2745-1)))*0.95)</f>
        <v>6.82575</v>
      </c>
      <c r="L2745" s="11">
        <f t="shared" si="4"/>
        <v>240.6956875</v>
      </c>
      <c r="M2745" s="12"/>
      <c r="N2745" s="32"/>
      <c r="O2745" s="12"/>
      <c r="P2745" s="12"/>
      <c r="Q2745" s="12"/>
      <c r="R2745" s="12"/>
      <c r="S2745" s="12"/>
      <c r="T2745" s="12"/>
    </row>
    <row r="2746">
      <c r="A2746" s="24">
        <v>43382.0</v>
      </c>
      <c r="B2746" s="34" t="s">
        <v>4087</v>
      </c>
      <c r="C2746" s="35" t="s">
        <v>3628</v>
      </c>
      <c r="D2746" s="36">
        <v>2.62</v>
      </c>
      <c r="E2746" s="34">
        <v>1.0</v>
      </c>
      <c r="F2746" s="36">
        <v>2.0</v>
      </c>
      <c r="G2746" s="11">
        <f t="shared" ref="G2746:G2748" si="1013">-E2746</f>
        <v>-1</v>
      </c>
      <c r="H2746" s="11">
        <f t="shared" si="2"/>
        <v>320.9925</v>
      </c>
      <c r="I2746" s="11">
        <v>1.86</v>
      </c>
      <c r="J2746" s="34">
        <v>1.16</v>
      </c>
      <c r="K2746" s="11">
        <f t="shared" ref="K2746:K2748" si="1014">-E2746</f>
        <v>-1</v>
      </c>
      <c r="L2746" s="11">
        <f t="shared" si="4"/>
        <v>239.6956875</v>
      </c>
      <c r="M2746" s="12"/>
      <c r="N2746" s="32"/>
      <c r="O2746" s="12"/>
      <c r="P2746" s="12"/>
      <c r="Q2746" s="12"/>
      <c r="R2746" s="12"/>
      <c r="S2746" s="12"/>
      <c r="T2746" s="12"/>
    </row>
    <row r="2747">
      <c r="A2747" s="24">
        <v>43382.0</v>
      </c>
      <c r="B2747" s="34" t="s">
        <v>4087</v>
      </c>
      <c r="C2747" s="35" t="s">
        <v>4088</v>
      </c>
      <c r="D2747" s="36">
        <v>11.0</v>
      </c>
      <c r="E2747" s="34">
        <v>1.0</v>
      </c>
      <c r="F2747" s="36">
        <v>6.0</v>
      </c>
      <c r="G2747" s="11">
        <f t="shared" si="1013"/>
        <v>-1</v>
      </c>
      <c r="H2747" s="11">
        <f t="shared" si="2"/>
        <v>319.9925</v>
      </c>
      <c r="I2747" s="11">
        <v>33.72</v>
      </c>
      <c r="J2747" s="34">
        <v>5.1</v>
      </c>
      <c r="K2747" s="11">
        <f t="shared" si="1014"/>
        <v>-1</v>
      </c>
      <c r="L2747" s="11">
        <f t="shared" si="4"/>
        <v>238.6956875</v>
      </c>
      <c r="M2747" s="12"/>
      <c r="N2747" s="32"/>
      <c r="O2747" s="12"/>
      <c r="P2747" s="12"/>
      <c r="Q2747" s="12"/>
      <c r="R2747" s="12"/>
      <c r="S2747" s="12"/>
      <c r="T2747" s="12"/>
    </row>
    <row r="2748">
      <c r="A2748" s="24">
        <v>43382.0</v>
      </c>
      <c r="B2748" s="34" t="s">
        <v>3960</v>
      </c>
      <c r="C2748" s="35" t="s">
        <v>4089</v>
      </c>
      <c r="D2748" s="36">
        <v>3.75</v>
      </c>
      <c r="E2748" s="34">
        <v>1.0</v>
      </c>
      <c r="F2748" s="36">
        <v>2.0</v>
      </c>
      <c r="G2748" s="11">
        <f t="shared" si="1013"/>
        <v>-1</v>
      </c>
      <c r="H2748" s="11">
        <f t="shared" si="2"/>
        <v>318.9925</v>
      </c>
      <c r="I2748" s="11">
        <v>6.6</v>
      </c>
      <c r="J2748" s="34">
        <v>2.39</v>
      </c>
      <c r="K2748" s="11">
        <f t="shared" si="1014"/>
        <v>-1</v>
      </c>
      <c r="L2748" s="11">
        <f t="shared" si="4"/>
        <v>237.6956875</v>
      </c>
      <c r="M2748" s="12"/>
      <c r="N2748" s="32"/>
      <c r="O2748" s="12"/>
      <c r="P2748" s="12"/>
      <c r="Q2748" s="12"/>
      <c r="R2748" s="12"/>
      <c r="S2748" s="12"/>
      <c r="T2748" s="12"/>
    </row>
    <row r="2749">
      <c r="A2749" s="24">
        <v>43382.0</v>
      </c>
      <c r="B2749" s="34" t="s">
        <v>3960</v>
      </c>
      <c r="C2749" s="35" t="s">
        <v>4090</v>
      </c>
      <c r="D2749" s="36">
        <v>9.0</v>
      </c>
      <c r="E2749" s="34">
        <v>1.0</v>
      </c>
      <c r="F2749" s="36">
        <v>3.0</v>
      </c>
      <c r="G2749" s="11">
        <f>((E2749/2)*((D2749-1)/4))-(E2749/2)</f>
        <v>0.5</v>
      </c>
      <c r="H2749" s="11">
        <f t="shared" si="2"/>
        <v>319.4925</v>
      </c>
      <c r="I2749" s="11">
        <v>14.58</v>
      </c>
      <c r="J2749" s="34">
        <v>4.47</v>
      </c>
      <c r="K2749" s="11">
        <f>((((E2749/2)*(J2749-1))*0.95)-(E2749/2))</f>
        <v>1.14825</v>
      </c>
      <c r="L2749" s="11">
        <f t="shared" si="4"/>
        <v>238.8439375</v>
      </c>
      <c r="M2749" s="12"/>
      <c r="N2749" s="32"/>
      <c r="O2749" s="12"/>
      <c r="P2749" s="12"/>
      <c r="Q2749" s="12"/>
      <c r="R2749" s="12"/>
      <c r="S2749" s="12"/>
      <c r="T2749" s="12"/>
    </row>
    <row r="2750">
      <c r="A2750" s="24">
        <v>43382.0</v>
      </c>
      <c r="B2750" s="34" t="s">
        <v>3960</v>
      </c>
      <c r="C2750" s="35" t="s">
        <v>4091</v>
      </c>
      <c r="D2750" s="36">
        <v>13.0</v>
      </c>
      <c r="E2750" s="34">
        <v>1.0</v>
      </c>
      <c r="F2750" s="36">
        <v>1.0</v>
      </c>
      <c r="G2750" s="11">
        <f>((E2750/2)*(D2750-1))+((E2750/2)*((D2750-1)/4))</f>
        <v>7.5</v>
      </c>
      <c r="H2750" s="11">
        <f t="shared" si="2"/>
        <v>326.9925</v>
      </c>
      <c r="I2750" s="11">
        <v>15.9</v>
      </c>
      <c r="J2750" s="34">
        <v>4.28</v>
      </c>
      <c r="K2750" s="11">
        <f>((((E2750/2)*(I2750-1))+((E2750/2)*(J2750-1)))*0.95)</f>
        <v>8.6355</v>
      </c>
      <c r="L2750" s="11">
        <f t="shared" si="4"/>
        <v>247.4794375</v>
      </c>
      <c r="M2750" s="12"/>
      <c r="N2750" s="32"/>
      <c r="O2750" s="12"/>
      <c r="P2750" s="12"/>
      <c r="Q2750" s="12"/>
      <c r="R2750" s="12"/>
      <c r="S2750" s="12"/>
      <c r="T2750" s="12"/>
    </row>
    <row r="2751">
      <c r="A2751" s="24">
        <v>43382.0</v>
      </c>
      <c r="B2751" s="34" t="s">
        <v>4092</v>
      </c>
      <c r="C2751" s="35" t="s">
        <v>4093</v>
      </c>
      <c r="D2751" s="36">
        <v>3.5</v>
      </c>
      <c r="E2751" s="34">
        <v>1.0</v>
      </c>
      <c r="F2751" s="36">
        <v>2.0</v>
      </c>
      <c r="G2751" s="11">
        <f t="shared" ref="G2751:G2754" si="1015">-E2751</f>
        <v>-1</v>
      </c>
      <c r="H2751" s="11">
        <f t="shared" si="2"/>
        <v>325.9925</v>
      </c>
      <c r="I2751" s="11">
        <v>3.25</v>
      </c>
      <c r="J2751" s="34">
        <v>1.55</v>
      </c>
      <c r="K2751" s="11">
        <f t="shared" ref="K2751:K2754" si="1016">-E2751</f>
        <v>-1</v>
      </c>
      <c r="L2751" s="11">
        <f t="shared" si="4"/>
        <v>246.4794375</v>
      </c>
      <c r="M2751" s="12"/>
      <c r="N2751" s="32"/>
      <c r="O2751" s="12"/>
      <c r="P2751" s="12"/>
      <c r="Q2751" s="12"/>
      <c r="R2751" s="12"/>
      <c r="S2751" s="12"/>
      <c r="T2751" s="12"/>
    </row>
    <row r="2752">
      <c r="A2752" s="24">
        <v>43382.0</v>
      </c>
      <c r="B2752" s="34" t="s">
        <v>4092</v>
      </c>
      <c r="C2752" s="35" t="s">
        <v>4094</v>
      </c>
      <c r="D2752" s="36">
        <v>5.0</v>
      </c>
      <c r="E2752" s="34">
        <v>1.0</v>
      </c>
      <c r="F2752" s="36">
        <v>6.0</v>
      </c>
      <c r="G2752" s="11">
        <f t="shared" si="1015"/>
        <v>-1</v>
      </c>
      <c r="H2752" s="11">
        <f t="shared" si="2"/>
        <v>324.9925</v>
      </c>
      <c r="I2752" s="11">
        <v>6.83</v>
      </c>
      <c r="J2752" s="34">
        <v>2.06</v>
      </c>
      <c r="K2752" s="11">
        <f t="shared" si="1016"/>
        <v>-1</v>
      </c>
      <c r="L2752" s="11">
        <f t="shared" si="4"/>
        <v>245.4794375</v>
      </c>
      <c r="M2752" s="12"/>
      <c r="N2752" s="32"/>
      <c r="O2752" s="12"/>
      <c r="P2752" s="12"/>
      <c r="Q2752" s="12"/>
      <c r="R2752" s="12"/>
      <c r="S2752" s="12"/>
      <c r="T2752" s="12"/>
    </row>
    <row r="2753">
      <c r="A2753" s="24">
        <v>43382.0</v>
      </c>
      <c r="B2753" s="34" t="s">
        <v>4095</v>
      </c>
      <c r="C2753" s="35" t="s">
        <v>3440</v>
      </c>
      <c r="D2753" s="36">
        <v>9.0</v>
      </c>
      <c r="E2753" s="34">
        <v>1.0</v>
      </c>
      <c r="F2753" s="36">
        <v>8.0</v>
      </c>
      <c r="G2753" s="11">
        <f t="shared" si="1015"/>
        <v>-1</v>
      </c>
      <c r="H2753" s="11">
        <f t="shared" si="2"/>
        <v>323.9925</v>
      </c>
      <c r="I2753" s="11">
        <v>21.0</v>
      </c>
      <c r="J2753" s="34">
        <v>5.42</v>
      </c>
      <c r="K2753" s="11">
        <f t="shared" si="1016"/>
        <v>-1</v>
      </c>
      <c r="L2753" s="11">
        <f t="shared" si="4"/>
        <v>244.4794375</v>
      </c>
      <c r="M2753" s="12"/>
      <c r="N2753" s="32"/>
      <c r="O2753" s="12"/>
      <c r="P2753" s="12"/>
      <c r="Q2753" s="12"/>
      <c r="R2753" s="12"/>
      <c r="S2753" s="12"/>
      <c r="T2753" s="12"/>
    </row>
    <row r="2754">
      <c r="A2754" s="24">
        <v>43382.0</v>
      </c>
      <c r="B2754" s="34" t="s">
        <v>3155</v>
      </c>
      <c r="C2754" s="35" t="s">
        <v>4096</v>
      </c>
      <c r="D2754" s="36">
        <v>10.0</v>
      </c>
      <c r="E2754" s="34">
        <v>1.0</v>
      </c>
      <c r="F2754" s="36">
        <v>5.0</v>
      </c>
      <c r="G2754" s="11">
        <f t="shared" si="1015"/>
        <v>-1</v>
      </c>
      <c r="H2754" s="11">
        <f t="shared" si="2"/>
        <v>322.9925</v>
      </c>
      <c r="I2754" s="11">
        <v>8.8</v>
      </c>
      <c r="J2754" s="34">
        <v>2.18</v>
      </c>
      <c r="K2754" s="11">
        <f t="shared" si="1016"/>
        <v>-1</v>
      </c>
      <c r="L2754" s="11">
        <f t="shared" si="4"/>
        <v>243.4794375</v>
      </c>
      <c r="M2754" s="12"/>
      <c r="N2754" s="32"/>
      <c r="O2754" s="12"/>
      <c r="P2754" s="12"/>
      <c r="Q2754" s="12"/>
      <c r="R2754" s="12"/>
      <c r="S2754" s="12"/>
      <c r="T2754" s="12"/>
    </row>
    <row r="2755">
      <c r="A2755" s="24">
        <v>43382.0</v>
      </c>
      <c r="B2755" s="34" t="s">
        <v>4097</v>
      </c>
      <c r="C2755" s="35" t="s">
        <v>4098</v>
      </c>
      <c r="D2755" s="36">
        <v>6.0</v>
      </c>
      <c r="E2755" s="34">
        <v>1.0</v>
      </c>
      <c r="F2755" s="36">
        <v>3.0</v>
      </c>
      <c r="G2755" s="11">
        <f>((E2755/2)*((D2755-1)/4))-(E2755/2)</f>
        <v>0.125</v>
      </c>
      <c r="H2755" s="11">
        <f t="shared" si="2"/>
        <v>323.1175</v>
      </c>
      <c r="I2755" s="11">
        <v>4.99</v>
      </c>
      <c r="J2755" s="34">
        <v>2.1</v>
      </c>
      <c r="K2755" s="11">
        <f>((((E2755/2)*(J2755-1))*0.95)-(E2755/2))</f>
        <v>0.0225</v>
      </c>
      <c r="L2755" s="11">
        <f t="shared" si="4"/>
        <v>243.5019375</v>
      </c>
      <c r="M2755" s="12"/>
      <c r="N2755" s="32"/>
      <c r="O2755" s="12"/>
      <c r="P2755" s="12"/>
      <c r="Q2755" s="12"/>
      <c r="R2755" s="12"/>
      <c r="S2755" s="12"/>
      <c r="T2755" s="12"/>
    </row>
    <row r="2756">
      <c r="A2756" s="24">
        <v>43382.0</v>
      </c>
      <c r="B2756" s="34" t="s">
        <v>3144</v>
      </c>
      <c r="C2756" s="35" t="s">
        <v>4099</v>
      </c>
      <c r="D2756" s="36">
        <v>9.0</v>
      </c>
      <c r="E2756" s="34">
        <v>1.0</v>
      </c>
      <c r="F2756" s="36">
        <v>8.0</v>
      </c>
      <c r="G2756" s="11">
        <f>-E2756</f>
        <v>-1</v>
      </c>
      <c r="H2756" s="11">
        <f t="shared" si="2"/>
        <v>322.1175</v>
      </c>
      <c r="I2756" s="11">
        <v>14.71</v>
      </c>
      <c r="J2756" s="34">
        <v>3.96</v>
      </c>
      <c r="K2756" s="11">
        <f>-E2756</f>
        <v>-1</v>
      </c>
      <c r="L2756" s="11">
        <f t="shared" si="4"/>
        <v>242.5019375</v>
      </c>
      <c r="M2756" s="12"/>
      <c r="N2756" s="32"/>
      <c r="O2756" s="12"/>
      <c r="P2756" s="12"/>
      <c r="Q2756" s="12"/>
      <c r="R2756" s="12"/>
      <c r="S2756" s="12"/>
      <c r="T2756" s="12"/>
    </row>
    <row r="2757">
      <c r="A2757" s="24">
        <v>43383.0</v>
      </c>
      <c r="B2757" s="34" t="s">
        <v>4005</v>
      </c>
      <c r="C2757" s="35" t="s">
        <v>3938</v>
      </c>
      <c r="D2757" s="36">
        <v>5.5</v>
      </c>
      <c r="E2757" s="34">
        <v>1.0</v>
      </c>
      <c r="F2757" s="36">
        <v>1.0</v>
      </c>
      <c r="G2757" s="11">
        <f>((E2757/2)*(D2757-1))+((E2757/2)*((D2757-1)/4))</f>
        <v>2.8125</v>
      </c>
      <c r="H2757" s="11">
        <f t="shared" si="2"/>
        <v>324.93</v>
      </c>
      <c r="I2757" s="11">
        <v>6.57</v>
      </c>
      <c r="J2757" s="34">
        <v>2.31</v>
      </c>
      <c r="K2757" s="11">
        <f>((((E2757/2)*(I2757-1))+((E2757/2)*(J2757-1)))*0.95)</f>
        <v>3.268</v>
      </c>
      <c r="L2757" s="11">
        <f t="shared" si="4"/>
        <v>245.7699375</v>
      </c>
      <c r="M2757" s="12"/>
      <c r="N2757" s="32"/>
      <c r="O2757" s="12"/>
      <c r="P2757" s="12"/>
      <c r="Q2757" s="12"/>
      <c r="R2757" s="12"/>
      <c r="S2757" s="12"/>
      <c r="T2757" s="12"/>
    </row>
    <row r="2758">
      <c r="A2758" s="24">
        <v>43383.0</v>
      </c>
      <c r="B2758" s="34" t="s">
        <v>4005</v>
      </c>
      <c r="C2758" s="35" t="s">
        <v>4100</v>
      </c>
      <c r="D2758" s="36">
        <v>11.0</v>
      </c>
      <c r="E2758" s="34">
        <v>1.0</v>
      </c>
      <c r="F2758" s="36">
        <v>7.0</v>
      </c>
      <c r="G2758" s="11">
        <f t="shared" ref="G2758:G2759" si="1017">-E2758</f>
        <v>-1</v>
      </c>
      <c r="H2758" s="11">
        <f t="shared" si="2"/>
        <v>323.93</v>
      </c>
      <c r="I2758" s="11">
        <v>16.5</v>
      </c>
      <c r="J2758" s="34">
        <v>5.12</v>
      </c>
      <c r="K2758" s="11">
        <f t="shared" ref="K2758:K2759" si="1018">-E2758</f>
        <v>-1</v>
      </c>
      <c r="L2758" s="11">
        <f t="shared" si="4"/>
        <v>244.7699375</v>
      </c>
      <c r="M2758" s="12"/>
      <c r="N2758" s="32"/>
      <c r="O2758" s="12"/>
      <c r="P2758" s="12"/>
      <c r="Q2758" s="12"/>
      <c r="R2758" s="12"/>
      <c r="S2758" s="12"/>
      <c r="T2758" s="12"/>
    </row>
    <row r="2759">
      <c r="A2759" s="24">
        <v>43383.0</v>
      </c>
      <c r="B2759" s="34" t="s">
        <v>4101</v>
      </c>
      <c r="C2759" s="35" t="s">
        <v>4102</v>
      </c>
      <c r="D2759" s="36">
        <v>12.0</v>
      </c>
      <c r="E2759" s="34">
        <v>1.0</v>
      </c>
      <c r="F2759" s="36">
        <v>5.0</v>
      </c>
      <c r="G2759" s="11">
        <f t="shared" si="1017"/>
        <v>-1</v>
      </c>
      <c r="H2759" s="11">
        <f t="shared" si="2"/>
        <v>322.93</v>
      </c>
      <c r="I2759" s="11">
        <v>25.0</v>
      </c>
      <c r="J2759" s="34">
        <v>8.81</v>
      </c>
      <c r="K2759" s="11">
        <f t="shared" si="1018"/>
        <v>-1</v>
      </c>
      <c r="L2759" s="11">
        <f t="shared" si="4"/>
        <v>243.7699375</v>
      </c>
      <c r="M2759" s="12"/>
      <c r="N2759" s="32"/>
      <c r="O2759" s="12"/>
      <c r="P2759" s="12"/>
      <c r="Q2759" s="12"/>
      <c r="R2759" s="12"/>
      <c r="S2759" s="12"/>
      <c r="T2759" s="12"/>
    </row>
    <row r="2760">
      <c r="A2760" s="24">
        <v>43383.0</v>
      </c>
      <c r="B2760" s="34" t="s">
        <v>4103</v>
      </c>
      <c r="C2760" s="35" t="s">
        <v>4104</v>
      </c>
      <c r="D2760" s="36">
        <v>8.0</v>
      </c>
      <c r="E2760" s="34">
        <v>1.0</v>
      </c>
      <c r="F2760" s="36">
        <v>2.0</v>
      </c>
      <c r="G2760" s="11">
        <f t="shared" ref="G2760:G2761" si="1019">((E2760/2)*((D2760-1)/4))-(E2760/2)</f>
        <v>0.375</v>
      </c>
      <c r="H2760" s="11">
        <f t="shared" si="2"/>
        <v>323.305</v>
      </c>
      <c r="I2760" s="11" t="s">
        <v>4105</v>
      </c>
      <c r="J2760" s="34">
        <v>3.5</v>
      </c>
      <c r="K2760" s="11">
        <f t="shared" ref="K2760:K2761" si="1020">((((E2760/2)*(J2760-1))*0.95)-(E2760/2))</f>
        <v>0.6875</v>
      </c>
      <c r="L2760" s="11">
        <f t="shared" si="4"/>
        <v>244.4574375</v>
      </c>
      <c r="M2760" s="12"/>
      <c r="N2760" s="32"/>
      <c r="O2760" s="12"/>
      <c r="P2760" s="12"/>
      <c r="Q2760" s="12"/>
      <c r="R2760" s="12"/>
      <c r="S2760" s="12"/>
      <c r="T2760" s="12"/>
    </row>
    <row r="2761">
      <c r="A2761" s="24">
        <v>43383.0</v>
      </c>
      <c r="B2761" s="34" t="s">
        <v>4103</v>
      </c>
      <c r="C2761" s="35" t="s">
        <v>4106</v>
      </c>
      <c r="D2761" s="36">
        <v>9.0</v>
      </c>
      <c r="E2761" s="34">
        <v>1.0</v>
      </c>
      <c r="F2761" s="36">
        <v>3.0</v>
      </c>
      <c r="G2761" s="11">
        <f t="shared" si="1019"/>
        <v>0.5</v>
      </c>
      <c r="H2761" s="11">
        <f t="shared" si="2"/>
        <v>323.805</v>
      </c>
      <c r="I2761" s="11">
        <v>7.0</v>
      </c>
      <c r="J2761" s="34">
        <v>2.59</v>
      </c>
      <c r="K2761" s="11">
        <f t="shared" si="1020"/>
        <v>0.25525</v>
      </c>
      <c r="L2761" s="11">
        <f t="shared" si="4"/>
        <v>244.7126875</v>
      </c>
      <c r="M2761" s="12"/>
      <c r="N2761" s="32"/>
      <c r="O2761" s="12"/>
      <c r="P2761" s="12"/>
      <c r="Q2761" s="12"/>
      <c r="R2761" s="12"/>
      <c r="S2761" s="12"/>
      <c r="T2761" s="12"/>
    </row>
    <row r="2762">
      <c r="A2762" s="24">
        <v>43383.0</v>
      </c>
      <c r="B2762" s="34" t="s">
        <v>4107</v>
      </c>
      <c r="C2762" s="35" t="s">
        <v>4108</v>
      </c>
      <c r="D2762" s="36">
        <v>5.0</v>
      </c>
      <c r="E2762" s="34">
        <v>1.0</v>
      </c>
      <c r="F2762" s="36">
        <v>3.0</v>
      </c>
      <c r="G2762" s="11">
        <f t="shared" ref="G2762:G2763" si="1021">-E2762</f>
        <v>-1</v>
      </c>
      <c r="H2762" s="11">
        <f t="shared" si="2"/>
        <v>322.805</v>
      </c>
      <c r="I2762" s="11">
        <v>4.6</v>
      </c>
      <c r="J2762" s="34">
        <v>2.4</v>
      </c>
      <c r="K2762" s="11">
        <f t="shared" ref="K2762:K2763" si="1022">-E2762</f>
        <v>-1</v>
      </c>
      <c r="L2762" s="11">
        <f t="shared" si="4"/>
        <v>243.7126875</v>
      </c>
      <c r="M2762" s="12"/>
      <c r="N2762" s="32"/>
      <c r="O2762" s="12"/>
      <c r="P2762" s="12"/>
      <c r="Q2762" s="12"/>
      <c r="R2762" s="12"/>
      <c r="S2762" s="12"/>
      <c r="T2762" s="12"/>
    </row>
    <row r="2763">
      <c r="A2763" s="24">
        <v>43383.0</v>
      </c>
      <c r="B2763" s="34" t="s">
        <v>4109</v>
      </c>
      <c r="C2763" s="35" t="s">
        <v>3625</v>
      </c>
      <c r="D2763" s="36">
        <v>8.0</v>
      </c>
      <c r="E2763" s="34">
        <v>1.0</v>
      </c>
      <c r="F2763" s="36">
        <v>6.0</v>
      </c>
      <c r="G2763" s="11">
        <f t="shared" si="1021"/>
        <v>-1</v>
      </c>
      <c r="H2763" s="11">
        <f t="shared" si="2"/>
        <v>321.805</v>
      </c>
      <c r="I2763" s="11">
        <v>11.45</v>
      </c>
      <c r="J2763" s="34">
        <v>4.44</v>
      </c>
      <c r="K2763" s="11">
        <f t="shared" si="1022"/>
        <v>-1</v>
      </c>
      <c r="L2763" s="11">
        <f t="shared" si="4"/>
        <v>242.7126875</v>
      </c>
      <c r="M2763" s="12"/>
      <c r="N2763" s="32"/>
      <c r="O2763" s="12"/>
      <c r="P2763" s="12"/>
      <c r="Q2763" s="12"/>
      <c r="R2763" s="12"/>
      <c r="S2763" s="12"/>
      <c r="T2763" s="12"/>
    </row>
    <row r="2764">
      <c r="A2764" s="24">
        <v>43383.0</v>
      </c>
      <c r="B2764" s="34" t="s">
        <v>4110</v>
      </c>
      <c r="C2764" s="35" t="s">
        <v>4111</v>
      </c>
      <c r="D2764" s="36">
        <v>8.5</v>
      </c>
      <c r="E2764" s="34">
        <v>1.0</v>
      </c>
      <c r="F2764" s="36">
        <v>3.0</v>
      </c>
      <c r="G2764" s="11">
        <f>((E2764/2)*((D2764-1)/4))-(E2764/2)</f>
        <v>0.4375</v>
      </c>
      <c r="H2764" s="11">
        <f t="shared" si="2"/>
        <v>322.2425</v>
      </c>
      <c r="I2764" s="11">
        <v>10.21</v>
      </c>
      <c r="J2764" s="34">
        <v>2.58</v>
      </c>
      <c r="K2764" s="11">
        <f>((((E2764/2)*(J2764-1))*0.95)-(E2764/2))</f>
        <v>0.2505</v>
      </c>
      <c r="L2764" s="11">
        <f t="shared" si="4"/>
        <v>242.9631875</v>
      </c>
      <c r="M2764" s="12"/>
      <c r="N2764" s="32"/>
      <c r="O2764" s="12"/>
      <c r="P2764" s="12"/>
      <c r="Q2764" s="12"/>
      <c r="R2764" s="12"/>
      <c r="S2764" s="12"/>
      <c r="T2764" s="12"/>
    </row>
    <row r="2765">
      <c r="A2765" s="24">
        <v>43383.0</v>
      </c>
      <c r="B2765" s="34" t="s">
        <v>4110</v>
      </c>
      <c r="C2765" s="35" t="s">
        <v>4112</v>
      </c>
      <c r="D2765" s="36">
        <v>8.0</v>
      </c>
      <c r="E2765" s="34">
        <v>1.0</v>
      </c>
      <c r="F2765" s="36">
        <v>16.0</v>
      </c>
      <c r="G2765" s="11">
        <f t="shared" ref="G2765:G2767" si="1023">-E2765</f>
        <v>-1</v>
      </c>
      <c r="H2765" s="11">
        <f t="shared" si="2"/>
        <v>321.2425</v>
      </c>
      <c r="I2765" s="11">
        <v>11.36</v>
      </c>
      <c r="J2765" s="34">
        <v>3.12</v>
      </c>
      <c r="K2765" s="11">
        <f t="shared" ref="K2765:K2767" si="1024">-E2765</f>
        <v>-1</v>
      </c>
      <c r="L2765" s="11">
        <f t="shared" si="4"/>
        <v>241.9631875</v>
      </c>
      <c r="M2765" s="12"/>
      <c r="N2765" s="32"/>
      <c r="O2765" s="12"/>
      <c r="P2765" s="12"/>
      <c r="Q2765" s="12"/>
      <c r="R2765" s="12"/>
      <c r="S2765" s="12"/>
      <c r="T2765" s="12"/>
    </row>
    <row r="2766">
      <c r="A2766" s="24">
        <v>43383.0</v>
      </c>
      <c r="B2766" s="34" t="s">
        <v>4113</v>
      </c>
      <c r="C2766" s="35" t="s">
        <v>4114</v>
      </c>
      <c r="D2766" s="36">
        <v>7.0</v>
      </c>
      <c r="E2766" s="34">
        <v>1.0</v>
      </c>
      <c r="F2766" s="36">
        <v>11.0</v>
      </c>
      <c r="G2766" s="11">
        <f t="shared" si="1023"/>
        <v>-1</v>
      </c>
      <c r="H2766" s="11">
        <f t="shared" si="2"/>
        <v>320.2425</v>
      </c>
      <c r="I2766" s="11">
        <v>8.89</v>
      </c>
      <c r="J2766" s="34">
        <v>3.46</v>
      </c>
      <c r="K2766" s="11">
        <f t="shared" si="1024"/>
        <v>-1</v>
      </c>
      <c r="L2766" s="11">
        <f t="shared" si="4"/>
        <v>240.9631875</v>
      </c>
      <c r="M2766" s="12"/>
      <c r="N2766" s="32"/>
      <c r="O2766" s="12"/>
      <c r="P2766" s="12"/>
      <c r="Q2766" s="12"/>
      <c r="R2766" s="12"/>
      <c r="S2766" s="12"/>
      <c r="T2766" s="12"/>
    </row>
    <row r="2767">
      <c r="A2767" s="24">
        <v>43383.0</v>
      </c>
      <c r="B2767" s="34" t="s">
        <v>4115</v>
      </c>
      <c r="C2767" s="35" t="s">
        <v>4116</v>
      </c>
      <c r="D2767" s="36">
        <v>6.5</v>
      </c>
      <c r="E2767" s="34">
        <v>1.0</v>
      </c>
      <c r="F2767" s="36">
        <v>11.0</v>
      </c>
      <c r="G2767" s="11">
        <f t="shared" si="1023"/>
        <v>-1</v>
      </c>
      <c r="H2767" s="11">
        <f t="shared" si="2"/>
        <v>319.2425</v>
      </c>
      <c r="I2767" s="11">
        <v>9.06</v>
      </c>
      <c r="J2767" s="34">
        <v>2.63</v>
      </c>
      <c r="K2767" s="11">
        <f t="shared" si="1024"/>
        <v>-1</v>
      </c>
      <c r="L2767" s="11">
        <f t="shared" si="4"/>
        <v>239.9631875</v>
      </c>
      <c r="M2767" s="12"/>
      <c r="N2767" s="32"/>
      <c r="O2767" s="12"/>
      <c r="P2767" s="12"/>
      <c r="Q2767" s="12"/>
      <c r="R2767" s="12"/>
      <c r="S2767" s="12"/>
      <c r="T2767" s="12"/>
    </row>
    <row r="2768">
      <c r="A2768" s="24">
        <v>43383.0</v>
      </c>
      <c r="B2768" s="34" t="s">
        <v>4117</v>
      </c>
      <c r="C2768" s="35" t="s">
        <v>4118</v>
      </c>
      <c r="D2768" s="36">
        <v>11.0</v>
      </c>
      <c r="E2768" s="34">
        <v>1.0</v>
      </c>
      <c r="F2768" s="36">
        <v>3.0</v>
      </c>
      <c r="G2768" s="11">
        <f>((E2768/2)*((D2768-1)/4))-(E2768/2)</f>
        <v>0.75</v>
      </c>
      <c r="H2768" s="11">
        <f t="shared" si="2"/>
        <v>319.9925</v>
      </c>
      <c r="I2768" s="11">
        <v>19.42</v>
      </c>
      <c r="J2768" s="34">
        <v>3.79</v>
      </c>
      <c r="K2768" s="11">
        <f>((((E2768/2)*(J2768-1))*0.95)-(E2768/2))</f>
        <v>0.82525</v>
      </c>
      <c r="L2768" s="11">
        <f t="shared" si="4"/>
        <v>240.7884375</v>
      </c>
      <c r="M2768" s="12"/>
      <c r="N2768" s="32"/>
      <c r="O2768" s="12"/>
      <c r="P2768" s="12"/>
      <c r="Q2768" s="12"/>
      <c r="R2768" s="12"/>
      <c r="S2768" s="12"/>
      <c r="T2768" s="12"/>
    </row>
    <row r="2769">
      <c r="A2769" s="38">
        <v>43384.0</v>
      </c>
      <c r="B2769" s="18" t="s">
        <v>4119</v>
      </c>
      <c r="C2769" s="6" t="s">
        <v>4120</v>
      </c>
      <c r="D2769" s="36">
        <v>8.0</v>
      </c>
      <c r="E2769" s="34">
        <v>1.0</v>
      </c>
      <c r="F2769" s="36">
        <v>1.0</v>
      </c>
      <c r="G2769" s="11">
        <f>((E2769/2)*(D2769-1))+((E2769/2)*((D2769-1)/4))</f>
        <v>4.375</v>
      </c>
      <c r="H2769" s="11">
        <f t="shared" si="2"/>
        <v>324.3675</v>
      </c>
      <c r="I2769" s="11">
        <v>5.09</v>
      </c>
      <c r="J2769" s="34">
        <v>2.61</v>
      </c>
      <c r="K2769" s="11">
        <f>((((E2769/2)*(I2769-1))+((E2769/2)*(J2769-1)))*0.95)</f>
        <v>2.7075</v>
      </c>
      <c r="L2769" s="11">
        <f t="shared" si="4"/>
        <v>243.4959375</v>
      </c>
      <c r="M2769" s="12"/>
      <c r="N2769" s="32"/>
      <c r="O2769" s="12"/>
      <c r="P2769" s="12"/>
      <c r="Q2769" s="12"/>
      <c r="R2769" s="12"/>
      <c r="S2769" s="12"/>
      <c r="T2769" s="12"/>
    </row>
    <row r="2770">
      <c r="A2770" s="38">
        <v>43384.0</v>
      </c>
      <c r="B2770" s="34" t="s">
        <v>3195</v>
      </c>
      <c r="C2770" s="35" t="s">
        <v>4121</v>
      </c>
      <c r="D2770" s="36">
        <v>23.0</v>
      </c>
      <c r="E2770" s="34">
        <v>1.0</v>
      </c>
      <c r="F2770" s="36">
        <v>9.0</v>
      </c>
      <c r="G2770" s="11">
        <f t="shared" ref="G2770:G2771" si="1025">-E2770</f>
        <v>-1</v>
      </c>
      <c r="H2770" s="11">
        <f t="shared" si="2"/>
        <v>323.3675</v>
      </c>
      <c r="I2770" s="11">
        <v>25.68</v>
      </c>
      <c r="J2770" s="34">
        <v>5.14</v>
      </c>
      <c r="K2770" s="11">
        <f t="shared" ref="K2770:K2771" si="1026">-E2770</f>
        <v>-1</v>
      </c>
      <c r="L2770" s="11">
        <f t="shared" si="4"/>
        <v>242.4959375</v>
      </c>
      <c r="M2770" s="12"/>
      <c r="N2770" s="32"/>
      <c r="O2770" s="12"/>
      <c r="P2770" s="12"/>
      <c r="Q2770" s="12"/>
      <c r="R2770" s="12"/>
      <c r="S2770" s="12"/>
      <c r="T2770" s="12"/>
    </row>
    <row r="2771">
      <c r="A2771" s="38">
        <v>43384.0</v>
      </c>
      <c r="B2771" s="34" t="s">
        <v>4122</v>
      </c>
      <c r="C2771" s="35" t="s">
        <v>4123</v>
      </c>
      <c r="D2771" s="36">
        <v>3.25</v>
      </c>
      <c r="E2771" s="34">
        <v>1.0</v>
      </c>
      <c r="F2771" s="36" t="s">
        <v>67</v>
      </c>
      <c r="G2771" s="11">
        <f t="shared" si="1025"/>
        <v>-1</v>
      </c>
      <c r="H2771" s="11">
        <f t="shared" si="2"/>
        <v>322.3675</v>
      </c>
      <c r="I2771" s="34">
        <v>3.64</v>
      </c>
      <c r="J2771" s="34">
        <v>1.52</v>
      </c>
      <c r="K2771" s="11">
        <f t="shared" si="1026"/>
        <v>-1</v>
      </c>
      <c r="L2771" s="11">
        <f t="shared" si="4"/>
        <v>241.4959375</v>
      </c>
      <c r="M2771" s="12"/>
      <c r="N2771" s="32"/>
      <c r="O2771" s="12"/>
      <c r="P2771" s="12"/>
      <c r="Q2771" s="12"/>
      <c r="R2771" s="12"/>
      <c r="S2771" s="12"/>
      <c r="T2771" s="12"/>
    </row>
    <row r="2772">
      <c r="A2772" s="38">
        <v>43384.0</v>
      </c>
      <c r="B2772" s="34" t="s">
        <v>4124</v>
      </c>
      <c r="C2772" s="35" t="s">
        <v>4125</v>
      </c>
      <c r="D2772" s="36">
        <v>4.33</v>
      </c>
      <c r="E2772" s="34">
        <v>1.0</v>
      </c>
      <c r="F2772" s="36">
        <v>1.0</v>
      </c>
      <c r="G2772" s="11">
        <f>E2772*(D2772-1)</f>
        <v>3.33</v>
      </c>
      <c r="H2772" s="11">
        <f t="shared" si="2"/>
        <v>325.6975</v>
      </c>
      <c r="I2772" s="11">
        <v>3.45</v>
      </c>
      <c r="J2772" s="34">
        <v>1.38</v>
      </c>
      <c r="K2772" s="11">
        <f>E2772*(I2772-1)*0.95</f>
        <v>2.3275</v>
      </c>
      <c r="L2772" s="11">
        <f t="shared" si="4"/>
        <v>243.8234375</v>
      </c>
      <c r="M2772" s="12"/>
      <c r="N2772" s="32"/>
      <c r="O2772" s="12"/>
      <c r="P2772" s="12"/>
      <c r="Q2772" s="12"/>
      <c r="R2772" s="12"/>
      <c r="S2772" s="12"/>
      <c r="T2772" s="12"/>
    </row>
    <row r="2773">
      <c r="A2773" s="38">
        <v>43384.0</v>
      </c>
      <c r="B2773" s="34" t="s">
        <v>4126</v>
      </c>
      <c r="C2773" s="35" t="s">
        <v>4127</v>
      </c>
      <c r="D2773" s="36">
        <v>5.0</v>
      </c>
      <c r="E2773" s="34">
        <v>1.0</v>
      </c>
      <c r="F2773" s="36">
        <v>2.0</v>
      </c>
      <c r="G2773" s="11">
        <f t="shared" ref="G2773:G2774" si="1027">((E2773/2)*((D2773-1)/4))-(E2773/2)</f>
        <v>0</v>
      </c>
      <c r="H2773" s="11">
        <f t="shared" si="2"/>
        <v>325.6975</v>
      </c>
      <c r="I2773" s="11">
        <v>3.75</v>
      </c>
      <c r="J2773" s="34">
        <v>1.67</v>
      </c>
      <c r="K2773" s="11">
        <f t="shared" ref="K2773:K2774" si="1028">((((E2773/2)*(J2773-1))*0.95)-(E2773/2))</f>
        <v>-0.18175</v>
      </c>
      <c r="L2773" s="11">
        <f t="shared" si="4"/>
        <v>243.6416875</v>
      </c>
      <c r="M2773" s="12"/>
      <c r="N2773" s="32"/>
      <c r="O2773" s="12"/>
      <c r="P2773" s="12"/>
      <c r="Q2773" s="12"/>
      <c r="R2773" s="12"/>
      <c r="S2773" s="12"/>
      <c r="T2773" s="12"/>
    </row>
    <row r="2774">
      <c r="A2774" s="38">
        <v>43384.0</v>
      </c>
      <c r="B2774" s="34" t="s">
        <v>4126</v>
      </c>
      <c r="C2774" s="35" t="s">
        <v>4128</v>
      </c>
      <c r="D2774" s="36">
        <v>7.0</v>
      </c>
      <c r="E2774" s="34">
        <v>1.0</v>
      </c>
      <c r="F2774" s="36">
        <v>3.0</v>
      </c>
      <c r="G2774" s="11">
        <f t="shared" si="1027"/>
        <v>0.25</v>
      </c>
      <c r="H2774" s="11">
        <f t="shared" si="2"/>
        <v>325.9475</v>
      </c>
      <c r="I2774" s="11">
        <v>5.37</v>
      </c>
      <c r="J2774" s="34">
        <v>2.03</v>
      </c>
      <c r="K2774" s="11">
        <f t="shared" si="1028"/>
        <v>-0.01075</v>
      </c>
      <c r="L2774" s="11">
        <f t="shared" si="4"/>
        <v>243.6309375</v>
      </c>
      <c r="M2774" s="12"/>
      <c r="N2774" s="32"/>
      <c r="O2774" s="12"/>
      <c r="P2774" s="12"/>
      <c r="Q2774" s="12"/>
      <c r="R2774" s="12"/>
      <c r="S2774" s="12"/>
      <c r="T2774" s="12"/>
    </row>
    <row r="2775">
      <c r="A2775" s="38">
        <v>43384.0</v>
      </c>
      <c r="B2775" s="34" t="s">
        <v>3203</v>
      </c>
      <c r="C2775" s="35" t="s">
        <v>4129</v>
      </c>
      <c r="D2775" s="36">
        <v>11.0</v>
      </c>
      <c r="E2775" s="34">
        <v>1.0</v>
      </c>
      <c r="F2775" s="36">
        <v>5.0</v>
      </c>
      <c r="G2775" s="11">
        <f>-E2775</f>
        <v>-1</v>
      </c>
      <c r="H2775" s="11">
        <f t="shared" si="2"/>
        <v>324.9475</v>
      </c>
      <c r="I2775" s="11">
        <v>8.2</v>
      </c>
      <c r="J2775" s="34">
        <v>2.64</v>
      </c>
      <c r="K2775" s="11">
        <f>-E2775</f>
        <v>-1</v>
      </c>
      <c r="L2775" s="11">
        <f t="shared" si="4"/>
        <v>242.6309375</v>
      </c>
      <c r="M2775" s="12"/>
      <c r="N2775" s="32"/>
      <c r="O2775" s="12"/>
      <c r="P2775" s="12"/>
      <c r="Q2775" s="12"/>
      <c r="R2775" s="12"/>
      <c r="S2775" s="12"/>
      <c r="T2775" s="12"/>
    </row>
    <row r="2776">
      <c r="A2776" s="38">
        <v>43384.0</v>
      </c>
      <c r="B2776" s="34" t="s">
        <v>4130</v>
      </c>
      <c r="C2776" s="35" t="s">
        <v>4131</v>
      </c>
      <c r="D2776" s="36">
        <v>2.2</v>
      </c>
      <c r="E2776" s="34">
        <v>1.0</v>
      </c>
      <c r="F2776" s="36">
        <v>1.0</v>
      </c>
      <c r="G2776" s="11">
        <f>E2776*(D2776-1)</f>
        <v>1.2</v>
      </c>
      <c r="H2776" s="11">
        <f t="shared" si="2"/>
        <v>326.1475</v>
      </c>
      <c r="I2776" s="11">
        <v>2.1</v>
      </c>
      <c r="J2776" s="34">
        <v>1.15</v>
      </c>
      <c r="K2776" s="11">
        <f>E2776*(I2776-1)*0.95</f>
        <v>1.045</v>
      </c>
      <c r="L2776" s="11">
        <f t="shared" si="4"/>
        <v>243.6759375</v>
      </c>
      <c r="M2776" s="12"/>
      <c r="N2776" s="32"/>
      <c r="O2776" s="12"/>
      <c r="P2776" s="12"/>
      <c r="Q2776" s="12"/>
      <c r="R2776" s="12"/>
      <c r="S2776" s="12"/>
      <c r="T2776" s="12"/>
    </row>
    <row r="2777">
      <c r="A2777" s="38">
        <v>43384.0</v>
      </c>
      <c r="B2777" s="34" t="s">
        <v>3821</v>
      </c>
      <c r="C2777" s="35" t="s">
        <v>4132</v>
      </c>
      <c r="D2777" s="36">
        <v>19.0</v>
      </c>
      <c r="E2777" s="34">
        <v>1.0</v>
      </c>
      <c r="F2777" s="36">
        <v>2.0</v>
      </c>
      <c r="G2777" s="11">
        <f t="shared" ref="G2777:G2778" si="1029">((E2777/2)*((D2777-1)/4))-(E2777/2)</f>
        <v>1.75</v>
      </c>
      <c r="H2777" s="11">
        <f t="shared" si="2"/>
        <v>327.8975</v>
      </c>
      <c r="I2777" s="11">
        <v>12.78</v>
      </c>
      <c r="J2777" s="34">
        <v>3.67</v>
      </c>
      <c r="K2777" s="11">
        <f t="shared" ref="K2777:K2778" si="1030">((((E2777/2)*(J2777-1))*0.95)-(E2777/2))</f>
        <v>0.76825</v>
      </c>
      <c r="L2777" s="11">
        <f t="shared" si="4"/>
        <v>244.4441875</v>
      </c>
      <c r="M2777" s="12"/>
      <c r="N2777" s="32"/>
      <c r="O2777" s="12"/>
      <c r="P2777" s="12"/>
      <c r="Q2777" s="12"/>
      <c r="R2777" s="12"/>
      <c r="S2777" s="12"/>
      <c r="T2777" s="12"/>
    </row>
    <row r="2778">
      <c r="A2778" s="38">
        <v>43384.0</v>
      </c>
      <c r="B2778" s="34" t="s">
        <v>3211</v>
      </c>
      <c r="C2778" s="35" t="s">
        <v>4133</v>
      </c>
      <c r="D2778" s="36">
        <v>6.5</v>
      </c>
      <c r="E2778" s="34">
        <v>1.0</v>
      </c>
      <c r="F2778" s="36">
        <v>3.0</v>
      </c>
      <c r="G2778" s="11">
        <f t="shared" si="1029"/>
        <v>0.1875</v>
      </c>
      <c r="H2778" s="11">
        <f t="shared" si="2"/>
        <v>328.085</v>
      </c>
      <c r="I2778" s="11">
        <v>7.4</v>
      </c>
      <c r="J2778" s="34">
        <v>2.66</v>
      </c>
      <c r="K2778" s="11">
        <f t="shared" si="1030"/>
        <v>0.2885</v>
      </c>
      <c r="L2778" s="11">
        <f t="shared" si="4"/>
        <v>244.7326875</v>
      </c>
      <c r="M2778" s="12"/>
      <c r="N2778" s="32"/>
      <c r="O2778" s="12"/>
      <c r="P2778" s="12"/>
      <c r="Q2778" s="12"/>
      <c r="R2778" s="12"/>
      <c r="S2778" s="12"/>
      <c r="T2778" s="12"/>
    </row>
    <row r="2779">
      <c r="A2779" s="38">
        <v>43385.0</v>
      </c>
      <c r="B2779" s="34" t="s">
        <v>4134</v>
      </c>
      <c r="C2779" s="35" t="s">
        <v>4135</v>
      </c>
      <c r="D2779" s="36">
        <v>2.2</v>
      </c>
      <c r="E2779" s="34">
        <v>1.0</v>
      </c>
      <c r="F2779" s="36">
        <v>4.0</v>
      </c>
      <c r="G2779" s="11">
        <f t="shared" ref="G2779:G2780" si="1031">-E2779</f>
        <v>-1</v>
      </c>
      <c r="H2779" s="11">
        <f t="shared" si="2"/>
        <v>327.085</v>
      </c>
      <c r="I2779" s="34">
        <v>1.8</v>
      </c>
      <c r="J2779" s="34">
        <v>1.21</v>
      </c>
      <c r="K2779" s="11">
        <f t="shared" ref="K2779:K2780" si="1032">-E2779</f>
        <v>-1</v>
      </c>
      <c r="L2779" s="11">
        <f t="shared" si="4"/>
        <v>243.7326875</v>
      </c>
      <c r="M2779" s="12"/>
      <c r="N2779" s="32"/>
      <c r="O2779" s="12"/>
      <c r="P2779" s="12"/>
      <c r="Q2779" s="12"/>
      <c r="R2779" s="12"/>
      <c r="S2779" s="12"/>
      <c r="T2779" s="12"/>
    </row>
    <row r="2780">
      <c r="A2780" s="38">
        <v>43385.0</v>
      </c>
      <c r="B2780" s="34" t="s">
        <v>4136</v>
      </c>
      <c r="C2780" s="35" t="s">
        <v>4137</v>
      </c>
      <c r="D2780" s="36">
        <v>4.33</v>
      </c>
      <c r="E2780" s="34">
        <v>1.0</v>
      </c>
      <c r="F2780" s="36">
        <v>5.0</v>
      </c>
      <c r="G2780" s="11">
        <f t="shared" si="1031"/>
        <v>-1</v>
      </c>
      <c r="H2780" s="11">
        <f t="shared" si="2"/>
        <v>326.085</v>
      </c>
      <c r="I2780" s="34">
        <v>5.2</v>
      </c>
      <c r="J2780" s="34">
        <v>2.56</v>
      </c>
      <c r="K2780" s="11">
        <f t="shared" si="1032"/>
        <v>-1</v>
      </c>
      <c r="L2780" s="11">
        <f t="shared" si="4"/>
        <v>242.7326875</v>
      </c>
      <c r="M2780" s="12"/>
      <c r="N2780" s="32"/>
      <c r="O2780" s="12"/>
      <c r="P2780" s="12"/>
      <c r="Q2780" s="12"/>
      <c r="R2780" s="12"/>
      <c r="S2780" s="12"/>
      <c r="T2780" s="12"/>
    </row>
    <row r="2781">
      <c r="A2781" s="38">
        <v>43385.0</v>
      </c>
      <c r="B2781" s="34" t="s">
        <v>4136</v>
      </c>
      <c r="C2781" s="35" t="s">
        <v>4138</v>
      </c>
      <c r="D2781" s="36">
        <v>9.0</v>
      </c>
      <c r="E2781" s="34">
        <v>1.0</v>
      </c>
      <c r="F2781" s="36">
        <v>1.0</v>
      </c>
      <c r="G2781" s="11">
        <f>((E2781/2)*(D2781-1))+((E2781/2)*((D2781-1)/4))</f>
        <v>5</v>
      </c>
      <c r="H2781" s="11">
        <f t="shared" si="2"/>
        <v>331.085</v>
      </c>
      <c r="I2781" s="34">
        <v>14.37</v>
      </c>
      <c r="J2781" s="34">
        <v>5.38</v>
      </c>
      <c r="K2781" s="11">
        <f>((((E2781/2)*(I2781-1))+((E2781/2)*(J2781-1)))*0.95)</f>
        <v>8.43125</v>
      </c>
      <c r="L2781" s="11">
        <f t="shared" si="4"/>
        <v>251.1639375</v>
      </c>
      <c r="M2781" s="12"/>
      <c r="N2781" s="32"/>
      <c r="O2781" s="12"/>
      <c r="P2781" s="12"/>
      <c r="Q2781" s="12"/>
      <c r="R2781" s="12"/>
      <c r="S2781" s="12"/>
      <c r="T2781" s="12"/>
    </row>
    <row r="2782">
      <c r="A2782" s="38">
        <v>43385.0</v>
      </c>
      <c r="B2782" s="34" t="s">
        <v>3915</v>
      </c>
      <c r="C2782" s="35" t="s">
        <v>4139</v>
      </c>
      <c r="D2782" s="36">
        <v>8.0</v>
      </c>
      <c r="E2782" s="34">
        <v>1.0</v>
      </c>
      <c r="F2782" s="36">
        <v>3.0</v>
      </c>
      <c r="G2782" s="11">
        <f>((E2782/2)*((D2782-1)/4))-(E2782/2)</f>
        <v>0.375</v>
      </c>
      <c r="H2782" s="11">
        <f t="shared" si="2"/>
        <v>331.46</v>
      </c>
      <c r="I2782" s="34">
        <v>7.8</v>
      </c>
      <c r="J2782" s="34">
        <v>2.2</v>
      </c>
      <c r="K2782" s="11">
        <f>((((E2782/2)*(J2782-1))*0.95)-(E2782/2))</f>
        <v>0.07</v>
      </c>
      <c r="L2782" s="11">
        <f t="shared" si="4"/>
        <v>251.2339375</v>
      </c>
      <c r="M2782" s="12"/>
      <c r="N2782" s="32"/>
      <c r="O2782" s="12"/>
      <c r="P2782" s="12"/>
      <c r="Q2782" s="12"/>
      <c r="R2782" s="12"/>
      <c r="S2782" s="12"/>
      <c r="T2782" s="12"/>
    </row>
    <row r="2783">
      <c r="A2783" s="38">
        <v>43385.0</v>
      </c>
      <c r="B2783" s="34" t="s">
        <v>4140</v>
      </c>
      <c r="C2783" s="35" t="s">
        <v>3436</v>
      </c>
      <c r="D2783" s="36">
        <v>6.5</v>
      </c>
      <c r="E2783" s="34">
        <v>1.0</v>
      </c>
      <c r="F2783" s="36">
        <v>8.0</v>
      </c>
      <c r="G2783" s="11">
        <f t="shared" ref="G2783:G2785" si="1033">-E2783</f>
        <v>-1</v>
      </c>
      <c r="H2783" s="11">
        <f t="shared" si="2"/>
        <v>330.46</v>
      </c>
      <c r="I2783" s="34">
        <v>6.7</v>
      </c>
      <c r="J2783" s="34">
        <v>2.19</v>
      </c>
      <c r="K2783" s="11">
        <f t="shared" ref="K2783:K2785" si="1034">-E2783</f>
        <v>-1</v>
      </c>
      <c r="L2783" s="11">
        <f t="shared" si="4"/>
        <v>250.2339375</v>
      </c>
      <c r="M2783" s="12"/>
      <c r="N2783" s="32"/>
      <c r="O2783" s="12"/>
      <c r="P2783" s="12"/>
      <c r="Q2783" s="12"/>
      <c r="R2783" s="12"/>
      <c r="S2783" s="12"/>
      <c r="T2783" s="12"/>
    </row>
    <row r="2784">
      <c r="A2784" s="38">
        <v>43385.0</v>
      </c>
      <c r="B2784" s="34" t="s">
        <v>4141</v>
      </c>
      <c r="C2784" s="35" t="s">
        <v>4142</v>
      </c>
      <c r="D2784" s="36">
        <v>6.5</v>
      </c>
      <c r="E2784" s="34">
        <v>1.0</v>
      </c>
      <c r="F2784" s="36">
        <v>4.0</v>
      </c>
      <c r="G2784" s="11">
        <f t="shared" si="1033"/>
        <v>-1</v>
      </c>
      <c r="H2784" s="11">
        <f t="shared" si="2"/>
        <v>329.46</v>
      </c>
      <c r="I2784" s="34">
        <v>7.09</v>
      </c>
      <c r="J2784" s="34">
        <v>2.11</v>
      </c>
      <c r="K2784" s="11">
        <f t="shared" si="1034"/>
        <v>-1</v>
      </c>
      <c r="L2784" s="11">
        <f t="shared" si="4"/>
        <v>249.2339375</v>
      </c>
      <c r="M2784" s="12"/>
      <c r="N2784" s="32"/>
      <c r="O2784" s="12"/>
      <c r="P2784" s="12"/>
      <c r="Q2784" s="12"/>
      <c r="R2784" s="12"/>
      <c r="S2784" s="12"/>
      <c r="T2784" s="12"/>
    </row>
    <row r="2785">
      <c r="A2785" s="38">
        <v>43385.0</v>
      </c>
      <c r="B2785" s="34" t="s">
        <v>4143</v>
      </c>
      <c r="C2785" s="35" t="s">
        <v>4144</v>
      </c>
      <c r="D2785" s="36">
        <v>3.5</v>
      </c>
      <c r="E2785" s="34">
        <v>1.0</v>
      </c>
      <c r="F2785" s="36">
        <v>2.0</v>
      </c>
      <c r="G2785" s="11">
        <f t="shared" si="1033"/>
        <v>-1</v>
      </c>
      <c r="H2785" s="11">
        <f t="shared" si="2"/>
        <v>328.46</v>
      </c>
      <c r="I2785" s="34">
        <v>3.72</v>
      </c>
      <c r="J2785" s="34">
        <v>1.62</v>
      </c>
      <c r="K2785" s="11">
        <f t="shared" si="1034"/>
        <v>-1</v>
      </c>
      <c r="L2785" s="11">
        <f t="shared" si="4"/>
        <v>248.2339375</v>
      </c>
      <c r="M2785" s="12"/>
      <c r="N2785" s="32"/>
      <c r="O2785" s="12"/>
      <c r="P2785" s="12"/>
      <c r="Q2785" s="12"/>
      <c r="R2785" s="12"/>
      <c r="S2785" s="12"/>
      <c r="T2785" s="12"/>
    </row>
    <row r="2786">
      <c r="A2786" s="38">
        <v>43385.0</v>
      </c>
      <c r="B2786" s="34" t="s">
        <v>3922</v>
      </c>
      <c r="C2786" s="35" t="s">
        <v>4145</v>
      </c>
      <c r="D2786" s="36">
        <v>4.5</v>
      </c>
      <c r="E2786" s="34">
        <v>1.0</v>
      </c>
      <c r="F2786" s="36">
        <v>1.0</v>
      </c>
      <c r="G2786" s="11">
        <f>E2786*(D2786-1)</f>
        <v>3.5</v>
      </c>
      <c r="H2786" s="11">
        <f t="shared" si="2"/>
        <v>331.96</v>
      </c>
      <c r="I2786" s="34">
        <v>4.2</v>
      </c>
      <c r="J2786" s="34">
        <v>1.75</v>
      </c>
      <c r="K2786" s="11">
        <f>E2786*(I2786-1)*0.95</f>
        <v>3.04</v>
      </c>
      <c r="L2786" s="11">
        <f t="shared" si="4"/>
        <v>251.2739375</v>
      </c>
      <c r="M2786" s="12"/>
      <c r="N2786" s="32"/>
      <c r="O2786" s="12"/>
      <c r="P2786" s="12"/>
      <c r="Q2786" s="12"/>
      <c r="R2786" s="12"/>
      <c r="S2786" s="12"/>
      <c r="T2786" s="12"/>
    </row>
    <row r="2787">
      <c r="A2787" s="38">
        <v>43385.0</v>
      </c>
      <c r="B2787" s="34" t="s">
        <v>3922</v>
      </c>
      <c r="C2787" s="35" t="s">
        <v>4146</v>
      </c>
      <c r="D2787" s="36">
        <v>9.0</v>
      </c>
      <c r="E2787" s="34">
        <v>1.0</v>
      </c>
      <c r="F2787" s="36">
        <v>8.0</v>
      </c>
      <c r="G2787" s="11">
        <f t="shared" ref="G2787:G2802" si="1035">-E2787</f>
        <v>-1</v>
      </c>
      <c r="H2787" s="11">
        <f t="shared" si="2"/>
        <v>330.96</v>
      </c>
      <c r="I2787" s="34">
        <v>11.64</v>
      </c>
      <c r="J2787" s="34">
        <v>3.36</v>
      </c>
      <c r="K2787" s="11">
        <f t="shared" ref="K2787:K2802" si="1036">-E2787</f>
        <v>-1</v>
      </c>
      <c r="L2787" s="11">
        <f t="shared" si="4"/>
        <v>250.2739375</v>
      </c>
      <c r="M2787" s="12"/>
      <c r="N2787" s="32"/>
      <c r="O2787" s="12"/>
      <c r="P2787" s="12"/>
      <c r="Q2787" s="12"/>
      <c r="R2787" s="12"/>
      <c r="S2787" s="12"/>
      <c r="T2787" s="12"/>
    </row>
    <row r="2788">
      <c r="A2788" s="38">
        <v>43385.0</v>
      </c>
      <c r="B2788" s="34" t="s">
        <v>3922</v>
      </c>
      <c r="C2788" s="35" t="s">
        <v>4147</v>
      </c>
      <c r="D2788" s="36">
        <v>13.0</v>
      </c>
      <c r="E2788" s="34">
        <v>1.0</v>
      </c>
      <c r="F2788" s="36">
        <v>9.0</v>
      </c>
      <c r="G2788" s="11">
        <f t="shared" si="1035"/>
        <v>-1</v>
      </c>
      <c r="H2788" s="11">
        <f t="shared" si="2"/>
        <v>329.96</v>
      </c>
      <c r="I2788" s="34">
        <v>8.31</v>
      </c>
      <c r="J2788" s="34">
        <v>2.48</v>
      </c>
      <c r="K2788" s="11">
        <f t="shared" si="1036"/>
        <v>-1</v>
      </c>
      <c r="L2788" s="11">
        <f t="shared" si="4"/>
        <v>249.2739375</v>
      </c>
      <c r="M2788" s="12"/>
      <c r="N2788" s="32"/>
      <c r="O2788" s="12"/>
      <c r="P2788" s="12"/>
      <c r="Q2788" s="12"/>
      <c r="R2788" s="12"/>
      <c r="S2788" s="12"/>
      <c r="T2788" s="12"/>
    </row>
    <row r="2789">
      <c r="A2789" s="38">
        <v>43385.0</v>
      </c>
      <c r="B2789" s="34" t="s">
        <v>4148</v>
      </c>
      <c r="C2789" s="35" t="s">
        <v>4149</v>
      </c>
      <c r="D2789" s="36">
        <v>10.0</v>
      </c>
      <c r="E2789" s="34">
        <v>1.0</v>
      </c>
      <c r="F2789" s="36">
        <v>14.0</v>
      </c>
      <c r="G2789" s="11">
        <f t="shared" si="1035"/>
        <v>-1</v>
      </c>
      <c r="H2789" s="11">
        <f t="shared" si="2"/>
        <v>328.96</v>
      </c>
      <c r="I2789" s="34">
        <v>12.81</v>
      </c>
      <c r="J2789" s="34">
        <v>3.14</v>
      </c>
      <c r="K2789" s="11">
        <f t="shared" si="1036"/>
        <v>-1</v>
      </c>
      <c r="L2789" s="11">
        <f t="shared" si="4"/>
        <v>248.2739375</v>
      </c>
      <c r="M2789" s="12"/>
      <c r="N2789" s="32"/>
      <c r="O2789" s="12"/>
      <c r="P2789" s="12"/>
      <c r="Q2789" s="12"/>
      <c r="R2789" s="12"/>
      <c r="S2789" s="12"/>
      <c r="T2789" s="12"/>
    </row>
    <row r="2790">
      <c r="A2790" s="38">
        <v>43385.0</v>
      </c>
      <c r="B2790" s="34" t="s">
        <v>4148</v>
      </c>
      <c r="C2790" s="35" t="s">
        <v>4150</v>
      </c>
      <c r="D2790" s="36">
        <v>17.0</v>
      </c>
      <c r="E2790" s="34">
        <v>1.0</v>
      </c>
      <c r="F2790" s="36">
        <v>17.0</v>
      </c>
      <c r="G2790" s="11">
        <f t="shared" si="1035"/>
        <v>-1</v>
      </c>
      <c r="H2790" s="11">
        <f t="shared" si="2"/>
        <v>327.96</v>
      </c>
      <c r="I2790" s="34">
        <v>13.0</v>
      </c>
      <c r="J2790" s="34">
        <v>3.2</v>
      </c>
      <c r="K2790" s="11">
        <f t="shared" si="1036"/>
        <v>-1</v>
      </c>
      <c r="L2790" s="11">
        <f t="shared" si="4"/>
        <v>247.2739375</v>
      </c>
      <c r="M2790" s="12"/>
      <c r="N2790" s="32"/>
      <c r="O2790" s="12"/>
      <c r="P2790" s="12"/>
      <c r="Q2790" s="12"/>
      <c r="R2790" s="12"/>
      <c r="S2790" s="12"/>
      <c r="T2790" s="12"/>
    </row>
    <row r="2791">
      <c r="A2791" s="38">
        <v>43385.0</v>
      </c>
      <c r="B2791" s="34" t="s">
        <v>3923</v>
      </c>
      <c r="C2791" s="35" t="s">
        <v>4151</v>
      </c>
      <c r="D2791" s="36">
        <v>13.0</v>
      </c>
      <c r="E2791" s="34">
        <v>1.0</v>
      </c>
      <c r="F2791" s="36">
        <v>4.0</v>
      </c>
      <c r="G2791" s="11">
        <f t="shared" si="1035"/>
        <v>-1</v>
      </c>
      <c r="H2791" s="11">
        <f t="shared" si="2"/>
        <v>326.96</v>
      </c>
      <c r="I2791" s="34">
        <v>9.0</v>
      </c>
      <c r="J2791" s="34">
        <v>2.09</v>
      </c>
      <c r="K2791" s="11">
        <f t="shared" si="1036"/>
        <v>-1</v>
      </c>
      <c r="L2791" s="11">
        <f t="shared" si="4"/>
        <v>246.2739375</v>
      </c>
      <c r="M2791" s="12"/>
      <c r="N2791" s="32"/>
      <c r="O2791" s="12"/>
      <c r="P2791" s="12"/>
      <c r="Q2791" s="12"/>
      <c r="R2791" s="12"/>
      <c r="S2791" s="12"/>
      <c r="T2791" s="12"/>
    </row>
    <row r="2792">
      <c r="A2792" s="38">
        <v>43386.0</v>
      </c>
      <c r="B2792" s="34" t="s">
        <v>4152</v>
      </c>
      <c r="C2792" s="35" t="s">
        <v>3418</v>
      </c>
      <c r="D2792" s="36">
        <v>9.0</v>
      </c>
      <c r="E2792" s="34">
        <v>1.0</v>
      </c>
      <c r="F2792" s="36">
        <v>7.0</v>
      </c>
      <c r="G2792" s="11">
        <f t="shared" si="1035"/>
        <v>-1</v>
      </c>
      <c r="H2792" s="11">
        <f t="shared" si="2"/>
        <v>325.96</v>
      </c>
      <c r="I2792" s="11">
        <v>8.37</v>
      </c>
      <c r="J2792" s="34">
        <v>3.1</v>
      </c>
      <c r="K2792" s="11">
        <f t="shared" si="1036"/>
        <v>-1</v>
      </c>
      <c r="L2792" s="11">
        <f t="shared" si="4"/>
        <v>245.2739375</v>
      </c>
      <c r="M2792" s="12"/>
      <c r="N2792" s="32"/>
      <c r="O2792" s="12"/>
      <c r="P2792" s="12"/>
      <c r="Q2792" s="12"/>
      <c r="R2792" s="12"/>
      <c r="S2792" s="12"/>
      <c r="T2792" s="12"/>
    </row>
    <row r="2793">
      <c r="A2793" s="38">
        <v>43386.0</v>
      </c>
      <c r="B2793" s="34" t="s">
        <v>4152</v>
      </c>
      <c r="C2793" s="35" t="s">
        <v>4153</v>
      </c>
      <c r="D2793" s="36">
        <v>15.0</v>
      </c>
      <c r="E2793" s="34">
        <v>1.0</v>
      </c>
      <c r="F2793" s="36">
        <v>6.0</v>
      </c>
      <c r="G2793" s="11">
        <f t="shared" si="1035"/>
        <v>-1</v>
      </c>
      <c r="H2793" s="11">
        <f t="shared" si="2"/>
        <v>324.96</v>
      </c>
      <c r="I2793" s="11">
        <v>22.0</v>
      </c>
      <c r="J2793" s="34">
        <v>5.61</v>
      </c>
      <c r="K2793" s="11">
        <f t="shared" si="1036"/>
        <v>-1</v>
      </c>
      <c r="L2793" s="11">
        <f t="shared" si="4"/>
        <v>244.2739375</v>
      </c>
      <c r="M2793" s="12"/>
      <c r="N2793" s="32"/>
      <c r="O2793" s="12"/>
      <c r="P2793" s="12"/>
      <c r="Q2793" s="12"/>
      <c r="R2793" s="12"/>
      <c r="S2793" s="12"/>
      <c r="T2793" s="12"/>
    </row>
    <row r="2794">
      <c r="A2794" s="38">
        <v>43386.0</v>
      </c>
      <c r="B2794" s="34" t="s">
        <v>3915</v>
      </c>
      <c r="C2794" s="35" t="s">
        <v>4154</v>
      </c>
      <c r="D2794" s="36">
        <v>26.0</v>
      </c>
      <c r="E2794" s="34">
        <v>1.0</v>
      </c>
      <c r="F2794" s="36">
        <v>5.0</v>
      </c>
      <c r="G2794" s="11">
        <f t="shared" si="1035"/>
        <v>-1</v>
      </c>
      <c r="H2794" s="11">
        <f t="shared" si="2"/>
        <v>323.96</v>
      </c>
      <c r="I2794" s="11">
        <v>20.0</v>
      </c>
      <c r="J2794" s="34">
        <v>3.78</v>
      </c>
      <c r="K2794" s="11">
        <f t="shared" si="1036"/>
        <v>-1</v>
      </c>
      <c r="L2794" s="11">
        <f t="shared" si="4"/>
        <v>243.2739375</v>
      </c>
      <c r="M2794" s="12"/>
      <c r="N2794" s="32"/>
      <c r="O2794" s="12"/>
      <c r="P2794" s="12"/>
      <c r="Q2794" s="12"/>
      <c r="R2794" s="12"/>
      <c r="S2794" s="12"/>
      <c r="T2794" s="12"/>
    </row>
    <row r="2795">
      <c r="A2795" s="38">
        <v>43386.0</v>
      </c>
      <c r="B2795" s="34" t="s">
        <v>4155</v>
      </c>
      <c r="C2795" s="35" t="s">
        <v>4156</v>
      </c>
      <c r="D2795" s="36">
        <v>11.0</v>
      </c>
      <c r="E2795" s="34">
        <v>1.0</v>
      </c>
      <c r="F2795" s="36">
        <v>6.0</v>
      </c>
      <c r="G2795" s="11">
        <f t="shared" si="1035"/>
        <v>-1</v>
      </c>
      <c r="H2795" s="11">
        <f t="shared" si="2"/>
        <v>322.96</v>
      </c>
      <c r="I2795" s="11">
        <v>12.15</v>
      </c>
      <c r="J2795" s="34">
        <v>3.4</v>
      </c>
      <c r="K2795" s="11">
        <f t="shared" si="1036"/>
        <v>-1</v>
      </c>
      <c r="L2795" s="11">
        <f t="shared" si="4"/>
        <v>242.2739375</v>
      </c>
      <c r="M2795" s="12"/>
      <c r="N2795" s="32"/>
      <c r="O2795" s="12"/>
      <c r="P2795" s="12"/>
      <c r="Q2795" s="12"/>
      <c r="R2795" s="12"/>
      <c r="S2795" s="12"/>
      <c r="T2795" s="12"/>
    </row>
    <row r="2796">
      <c r="A2796" s="38">
        <v>43386.0</v>
      </c>
      <c r="B2796" s="34" t="s">
        <v>4040</v>
      </c>
      <c r="C2796" s="35" t="s">
        <v>4157</v>
      </c>
      <c r="D2796" s="36">
        <v>12.0</v>
      </c>
      <c r="E2796" s="34">
        <v>1.0</v>
      </c>
      <c r="F2796" s="36" t="s">
        <v>42</v>
      </c>
      <c r="G2796" s="11">
        <f t="shared" si="1035"/>
        <v>-1</v>
      </c>
      <c r="H2796" s="11">
        <f t="shared" si="2"/>
        <v>321.96</v>
      </c>
      <c r="I2796" s="11">
        <v>6.73</v>
      </c>
      <c r="J2796" s="34">
        <v>1.95</v>
      </c>
      <c r="K2796" s="11">
        <f t="shared" si="1036"/>
        <v>-1</v>
      </c>
      <c r="L2796" s="11">
        <f t="shared" si="4"/>
        <v>241.2739375</v>
      </c>
      <c r="M2796" s="12"/>
      <c r="N2796" s="32"/>
      <c r="O2796" s="12"/>
      <c r="P2796" s="12"/>
      <c r="Q2796" s="12"/>
      <c r="R2796" s="12"/>
      <c r="S2796" s="12"/>
      <c r="T2796" s="12"/>
    </row>
    <row r="2797">
      <c r="A2797" s="38">
        <v>43386.0</v>
      </c>
      <c r="B2797" s="34" t="s">
        <v>3953</v>
      </c>
      <c r="C2797" s="35" t="s">
        <v>4158</v>
      </c>
      <c r="D2797" s="36">
        <v>5.5</v>
      </c>
      <c r="E2797" s="34">
        <v>1.0</v>
      </c>
      <c r="F2797" s="36">
        <v>7.0</v>
      </c>
      <c r="G2797" s="11">
        <f t="shared" si="1035"/>
        <v>-1</v>
      </c>
      <c r="H2797" s="11">
        <f t="shared" si="2"/>
        <v>320.96</v>
      </c>
      <c r="I2797" s="11">
        <v>5.88</v>
      </c>
      <c r="J2797" s="34">
        <v>2.69</v>
      </c>
      <c r="K2797" s="11">
        <f t="shared" si="1036"/>
        <v>-1</v>
      </c>
      <c r="L2797" s="11">
        <f t="shared" si="4"/>
        <v>240.2739375</v>
      </c>
      <c r="M2797" s="12"/>
      <c r="N2797" s="32"/>
      <c r="O2797" s="12"/>
      <c r="P2797" s="12"/>
      <c r="Q2797" s="12"/>
      <c r="R2797" s="12"/>
      <c r="S2797" s="12"/>
      <c r="T2797" s="12"/>
    </row>
    <row r="2798">
      <c r="A2798" s="38">
        <v>43386.0</v>
      </c>
      <c r="B2798" s="34" t="s">
        <v>3953</v>
      </c>
      <c r="C2798" s="35" t="s">
        <v>4159</v>
      </c>
      <c r="D2798" s="36">
        <v>17.0</v>
      </c>
      <c r="E2798" s="34">
        <v>1.0</v>
      </c>
      <c r="F2798" s="36">
        <v>9.0</v>
      </c>
      <c r="G2798" s="11">
        <f t="shared" si="1035"/>
        <v>-1</v>
      </c>
      <c r="H2798" s="11">
        <f t="shared" si="2"/>
        <v>319.96</v>
      </c>
      <c r="I2798" s="11">
        <v>36.78</v>
      </c>
      <c r="J2798" s="34">
        <v>6.75</v>
      </c>
      <c r="K2798" s="11">
        <f t="shared" si="1036"/>
        <v>-1</v>
      </c>
      <c r="L2798" s="11">
        <f t="shared" si="4"/>
        <v>239.2739375</v>
      </c>
      <c r="M2798" s="12"/>
      <c r="N2798" s="32"/>
      <c r="O2798" s="12"/>
      <c r="P2798" s="12"/>
      <c r="Q2798" s="12"/>
      <c r="R2798" s="12"/>
      <c r="S2798" s="12"/>
      <c r="T2798" s="12"/>
    </row>
    <row r="2799">
      <c r="A2799" s="38">
        <v>43386.0</v>
      </c>
      <c r="B2799" s="34" t="s">
        <v>3766</v>
      </c>
      <c r="C2799" s="35" t="s">
        <v>4160</v>
      </c>
      <c r="D2799" s="36">
        <v>9.0</v>
      </c>
      <c r="E2799" s="34">
        <v>1.0</v>
      </c>
      <c r="F2799" s="36">
        <v>3.0</v>
      </c>
      <c r="G2799" s="11">
        <f t="shared" si="1035"/>
        <v>-1</v>
      </c>
      <c r="H2799" s="11">
        <f t="shared" si="2"/>
        <v>318.96</v>
      </c>
      <c r="I2799" s="11">
        <v>4.87</v>
      </c>
      <c r="J2799" s="34">
        <v>2.26</v>
      </c>
      <c r="K2799" s="11">
        <f t="shared" si="1036"/>
        <v>-1</v>
      </c>
      <c r="L2799" s="11">
        <f t="shared" si="4"/>
        <v>238.2739375</v>
      </c>
      <c r="M2799" s="12"/>
      <c r="N2799" s="32"/>
      <c r="O2799" s="12"/>
      <c r="P2799" s="12"/>
      <c r="Q2799" s="12"/>
      <c r="R2799" s="12"/>
      <c r="S2799" s="12"/>
      <c r="T2799" s="12"/>
    </row>
    <row r="2800">
      <c r="A2800" s="38">
        <v>43386.0</v>
      </c>
      <c r="B2800" s="34" t="s">
        <v>4161</v>
      </c>
      <c r="C2800" s="35" t="s">
        <v>4162</v>
      </c>
      <c r="D2800" s="36">
        <v>7.5</v>
      </c>
      <c r="E2800" s="34">
        <v>1.0</v>
      </c>
      <c r="F2800" s="36">
        <v>7.0</v>
      </c>
      <c r="G2800" s="11">
        <f t="shared" si="1035"/>
        <v>-1</v>
      </c>
      <c r="H2800" s="11">
        <f t="shared" si="2"/>
        <v>317.96</v>
      </c>
      <c r="I2800" s="11">
        <v>6.95</v>
      </c>
      <c r="J2800" s="34">
        <v>2.62</v>
      </c>
      <c r="K2800" s="11">
        <f t="shared" si="1036"/>
        <v>-1</v>
      </c>
      <c r="L2800" s="11">
        <f t="shared" si="4"/>
        <v>237.2739375</v>
      </c>
      <c r="M2800" s="12"/>
      <c r="N2800" s="32"/>
      <c r="O2800" s="12"/>
      <c r="P2800" s="12"/>
      <c r="Q2800" s="12"/>
      <c r="R2800" s="12"/>
      <c r="S2800" s="12"/>
      <c r="T2800" s="12"/>
    </row>
    <row r="2801">
      <c r="A2801" s="38">
        <v>43386.0</v>
      </c>
      <c r="B2801" s="34" t="s">
        <v>4163</v>
      </c>
      <c r="C2801" s="35" t="s">
        <v>4164</v>
      </c>
      <c r="D2801" s="36">
        <v>7.5</v>
      </c>
      <c r="E2801" s="34">
        <v>1.0</v>
      </c>
      <c r="F2801" s="36">
        <v>5.0</v>
      </c>
      <c r="G2801" s="11">
        <f t="shared" si="1035"/>
        <v>-1</v>
      </c>
      <c r="H2801" s="11">
        <f t="shared" si="2"/>
        <v>316.96</v>
      </c>
      <c r="I2801" s="11">
        <v>7.69</v>
      </c>
      <c r="J2801" s="34">
        <v>2.1</v>
      </c>
      <c r="K2801" s="11">
        <f t="shared" si="1036"/>
        <v>-1</v>
      </c>
      <c r="L2801" s="11">
        <f t="shared" si="4"/>
        <v>236.2739375</v>
      </c>
      <c r="M2801" s="12"/>
      <c r="N2801" s="32"/>
      <c r="O2801" s="12"/>
      <c r="P2801" s="12"/>
      <c r="Q2801" s="12"/>
      <c r="R2801" s="12"/>
      <c r="S2801" s="12"/>
      <c r="T2801" s="12"/>
    </row>
    <row r="2802">
      <c r="A2802" s="38">
        <v>43386.0</v>
      </c>
      <c r="B2802" s="34" t="s">
        <v>4165</v>
      </c>
      <c r="C2802" s="35" t="s">
        <v>4166</v>
      </c>
      <c r="D2802" s="36">
        <v>8.0</v>
      </c>
      <c r="E2802" s="34">
        <v>1.0</v>
      </c>
      <c r="F2802" s="36">
        <v>15.0</v>
      </c>
      <c r="G2802" s="11">
        <f t="shared" si="1035"/>
        <v>-1</v>
      </c>
      <c r="H2802" s="11">
        <f t="shared" si="2"/>
        <v>315.96</v>
      </c>
      <c r="I2802" s="11">
        <v>9.68</v>
      </c>
      <c r="J2802" s="34">
        <v>2.97</v>
      </c>
      <c r="K2802" s="11">
        <f t="shared" si="1036"/>
        <v>-1</v>
      </c>
      <c r="L2802" s="11">
        <f t="shared" si="4"/>
        <v>235.2739375</v>
      </c>
      <c r="M2802" s="12"/>
      <c r="N2802" s="32"/>
      <c r="O2802" s="12"/>
      <c r="P2802" s="12"/>
      <c r="Q2802" s="12"/>
      <c r="R2802" s="12"/>
      <c r="S2802" s="12"/>
      <c r="T2802" s="12"/>
    </row>
    <row r="2803">
      <c r="A2803" s="38">
        <v>43386.0</v>
      </c>
      <c r="B2803" s="34" t="s">
        <v>4165</v>
      </c>
      <c r="C2803" s="35" t="s">
        <v>4167</v>
      </c>
      <c r="D2803" s="36">
        <v>11.0</v>
      </c>
      <c r="E2803" s="34">
        <v>1.0</v>
      </c>
      <c r="F2803" s="36">
        <v>4.0</v>
      </c>
      <c r="G2803" s="11">
        <f t="shared" ref="G2803:G2804" si="1037">((E2803/2)*((D2803-1)/4))-(E2803/2)</f>
        <v>0.75</v>
      </c>
      <c r="H2803" s="11">
        <f t="shared" si="2"/>
        <v>316.71</v>
      </c>
      <c r="I2803" s="11">
        <v>14.84</v>
      </c>
      <c r="J2803" s="34">
        <v>3.6</v>
      </c>
      <c r="K2803" s="11">
        <f t="shared" ref="K2803:K2804" si="1038">((((E2803/2)*(J2803-1))*0.95)-(E2803/2))</f>
        <v>0.735</v>
      </c>
      <c r="L2803" s="11">
        <f t="shared" si="4"/>
        <v>236.0089375</v>
      </c>
      <c r="M2803" s="12"/>
      <c r="N2803" s="32"/>
      <c r="O2803" s="12"/>
      <c r="P2803" s="12"/>
      <c r="Q2803" s="12"/>
      <c r="R2803" s="12"/>
      <c r="S2803" s="12"/>
      <c r="T2803" s="12"/>
    </row>
    <row r="2804">
      <c r="A2804" s="24">
        <v>43388.0</v>
      </c>
      <c r="B2804" s="34" t="s">
        <v>4168</v>
      </c>
      <c r="C2804" s="35" t="s">
        <v>4169</v>
      </c>
      <c r="D2804" s="36">
        <v>8.5</v>
      </c>
      <c r="E2804" s="34">
        <v>1.0</v>
      </c>
      <c r="F2804" s="36">
        <v>2.0</v>
      </c>
      <c r="G2804" s="11">
        <f t="shared" si="1037"/>
        <v>0.4375</v>
      </c>
      <c r="H2804" s="11">
        <f t="shared" si="2"/>
        <v>317.1475</v>
      </c>
      <c r="I2804" s="11">
        <v>6.94</v>
      </c>
      <c r="J2804" s="34">
        <v>2.49</v>
      </c>
      <c r="K2804" s="11">
        <f t="shared" si="1038"/>
        <v>0.20775</v>
      </c>
      <c r="L2804" s="11">
        <f t="shared" si="4"/>
        <v>236.2166875</v>
      </c>
      <c r="M2804" s="12"/>
      <c r="N2804" s="32"/>
      <c r="O2804" s="12"/>
      <c r="P2804" s="12"/>
      <c r="Q2804" s="12"/>
      <c r="R2804" s="12"/>
      <c r="S2804" s="12"/>
      <c r="T2804" s="12"/>
    </row>
    <row r="2805">
      <c r="A2805" s="24">
        <v>43388.0</v>
      </c>
      <c r="B2805" s="34" t="s">
        <v>4170</v>
      </c>
      <c r="C2805" s="35" t="s">
        <v>3337</v>
      </c>
      <c r="D2805" s="36">
        <v>9.0</v>
      </c>
      <c r="E2805" s="34">
        <v>1.0</v>
      </c>
      <c r="F2805" s="36">
        <v>8.0</v>
      </c>
      <c r="G2805" s="11">
        <f t="shared" ref="G2805:G2808" si="1039">-E2805</f>
        <v>-1</v>
      </c>
      <c r="H2805" s="11">
        <f t="shared" si="2"/>
        <v>316.1475</v>
      </c>
      <c r="I2805" s="11">
        <v>8.79</v>
      </c>
      <c r="J2805" s="34">
        <v>2.71</v>
      </c>
      <c r="K2805" s="11">
        <f t="shared" ref="K2805:K2808" si="1040">-E2805</f>
        <v>-1</v>
      </c>
      <c r="L2805" s="11">
        <f t="shared" si="4"/>
        <v>235.2166875</v>
      </c>
      <c r="M2805" s="12"/>
      <c r="N2805" s="32"/>
      <c r="O2805" s="12"/>
      <c r="P2805" s="12"/>
      <c r="Q2805" s="12"/>
      <c r="R2805" s="12"/>
      <c r="S2805" s="12"/>
      <c r="T2805" s="12"/>
    </row>
    <row r="2806">
      <c r="A2806" s="24">
        <v>43388.0</v>
      </c>
      <c r="B2806" s="34" t="s">
        <v>4171</v>
      </c>
      <c r="C2806" s="35" t="s">
        <v>4172</v>
      </c>
      <c r="D2806" s="36">
        <v>4.5</v>
      </c>
      <c r="E2806" s="34">
        <v>1.0</v>
      </c>
      <c r="F2806" s="36">
        <v>8.0</v>
      </c>
      <c r="G2806" s="11">
        <f t="shared" si="1039"/>
        <v>-1</v>
      </c>
      <c r="H2806" s="11">
        <f t="shared" si="2"/>
        <v>315.1475</v>
      </c>
      <c r="I2806" s="11">
        <v>9.41</v>
      </c>
      <c r="J2806" s="34">
        <v>2.68</v>
      </c>
      <c r="K2806" s="11">
        <f t="shared" si="1040"/>
        <v>-1</v>
      </c>
      <c r="L2806" s="11">
        <f t="shared" si="4"/>
        <v>234.2166875</v>
      </c>
      <c r="M2806" s="12"/>
      <c r="N2806" s="32"/>
      <c r="O2806" s="12"/>
      <c r="P2806" s="12"/>
      <c r="Q2806" s="12"/>
      <c r="R2806" s="12"/>
      <c r="S2806" s="12"/>
      <c r="T2806" s="12"/>
    </row>
    <row r="2807">
      <c r="A2807" s="24">
        <v>43388.0</v>
      </c>
      <c r="B2807" s="34" t="s">
        <v>4173</v>
      </c>
      <c r="C2807" s="35" t="s">
        <v>4174</v>
      </c>
      <c r="D2807" s="36">
        <v>5.0</v>
      </c>
      <c r="E2807" s="34">
        <v>1.0</v>
      </c>
      <c r="F2807" s="36">
        <v>5.0</v>
      </c>
      <c r="G2807" s="11">
        <f t="shared" si="1039"/>
        <v>-1</v>
      </c>
      <c r="H2807" s="11">
        <f t="shared" si="2"/>
        <v>314.1475</v>
      </c>
      <c r="I2807" s="11">
        <v>5.9</v>
      </c>
      <c r="J2807" s="34">
        <v>2.05</v>
      </c>
      <c r="K2807" s="11">
        <f t="shared" si="1040"/>
        <v>-1</v>
      </c>
      <c r="L2807" s="11">
        <f t="shared" si="4"/>
        <v>233.2166875</v>
      </c>
      <c r="M2807" s="12"/>
      <c r="N2807" s="32"/>
      <c r="O2807" s="12"/>
      <c r="P2807" s="12"/>
      <c r="Q2807" s="12"/>
      <c r="R2807" s="12"/>
      <c r="S2807" s="12"/>
      <c r="T2807" s="12"/>
    </row>
    <row r="2808">
      <c r="A2808" s="24">
        <v>43388.0</v>
      </c>
      <c r="B2808" s="34" t="s">
        <v>3793</v>
      </c>
      <c r="C2808" s="35" t="s">
        <v>4175</v>
      </c>
      <c r="D2808" s="36">
        <v>9.0</v>
      </c>
      <c r="E2808" s="34">
        <v>1.0</v>
      </c>
      <c r="F2808" s="36">
        <v>5.0</v>
      </c>
      <c r="G2808" s="11">
        <f t="shared" si="1039"/>
        <v>-1</v>
      </c>
      <c r="H2808" s="11">
        <f t="shared" si="2"/>
        <v>313.1475</v>
      </c>
      <c r="I2808" s="11">
        <v>10.78</v>
      </c>
      <c r="J2808" s="34">
        <v>2.7</v>
      </c>
      <c r="K2808" s="11">
        <f t="shared" si="1040"/>
        <v>-1</v>
      </c>
      <c r="L2808" s="11">
        <f t="shared" si="4"/>
        <v>232.2166875</v>
      </c>
      <c r="M2808" s="12"/>
      <c r="N2808" s="32"/>
      <c r="O2808" s="12"/>
      <c r="P2808" s="12"/>
      <c r="Q2808" s="12"/>
      <c r="R2808" s="12"/>
      <c r="S2808" s="12"/>
      <c r="T2808" s="12"/>
    </row>
    <row r="2809">
      <c r="A2809" s="24">
        <v>43388.0</v>
      </c>
      <c r="B2809" s="34" t="s">
        <v>3487</v>
      </c>
      <c r="C2809" s="35" t="s">
        <v>4176</v>
      </c>
      <c r="D2809" s="36">
        <v>9.0</v>
      </c>
      <c r="E2809" s="34">
        <v>1.0</v>
      </c>
      <c r="F2809" s="36">
        <v>2.0</v>
      </c>
      <c r="G2809" s="11">
        <f>((E2809/2)*((D2809-1)/4))-(E2809/2)</f>
        <v>0.5</v>
      </c>
      <c r="H2809" s="11">
        <f t="shared" si="2"/>
        <v>313.6475</v>
      </c>
      <c r="I2809" s="11">
        <v>11.07</v>
      </c>
      <c r="J2809" s="34">
        <v>3.3</v>
      </c>
      <c r="K2809" s="11">
        <f>((((E2809/2)*(J2809-1))*0.95)-(E2809/2))</f>
        <v>0.5925</v>
      </c>
      <c r="L2809" s="11">
        <f t="shared" si="4"/>
        <v>232.8091875</v>
      </c>
      <c r="M2809" s="12"/>
      <c r="N2809" s="32"/>
      <c r="O2809" s="12"/>
      <c r="P2809" s="12"/>
      <c r="Q2809" s="12"/>
      <c r="R2809" s="12"/>
      <c r="S2809" s="12"/>
      <c r="T2809" s="12"/>
    </row>
    <row r="2810">
      <c r="A2810" s="24">
        <v>43388.0</v>
      </c>
      <c r="B2810" s="34" t="s">
        <v>3487</v>
      </c>
      <c r="C2810" s="35" t="s">
        <v>4177</v>
      </c>
      <c r="D2810" s="36">
        <v>12.0</v>
      </c>
      <c r="E2810" s="34">
        <v>1.0</v>
      </c>
      <c r="F2810" s="36">
        <v>1.0</v>
      </c>
      <c r="G2810" s="11">
        <f>((E2810/2)*(D2810-1))+((E2810/2)*((D2810-1)/4))</f>
        <v>6.875</v>
      </c>
      <c r="H2810" s="11">
        <f t="shared" si="2"/>
        <v>320.5225</v>
      </c>
      <c r="I2810" s="11">
        <v>14.84</v>
      </c>
      <c r="J2810" s="34">
        <v>3.99</v>
      </c>
      <c r="K2810" s="11">
        <f>((((E2810/2)*(I2810-1))+((E2810/2)*(J2810-1)))*0.95)</f>
        <v>7.99425</v>
      </c>
      <c r="L2810" s="11">
        <f t="shared" si="4"/>
        <v>240.8034375</v>
      </c>
      <c r="M2810" s="12"/>
      <c r="N2810" s="32"/>
      <c r="O2810" s="12"/>
      <c r="P2810" s="12"/>
      <c r="Q2810" s="12"/>
      <c r="R2810" s="12"/>
      <c r="S2810" s="12"/>
      <c r="T2810" s="12"/>
    </row>
    <row r="2811">
      <c r="A2811" s="24">
        <v>43388.0</v>
      </c>
      <c r="B2811" s="34" t="s">
        <v>4178</v>
      </c>
      <c r="C2811" s="35" t="s">
        <v>4179</v>
      </c>
      <c r="D2811" s="36">
        <v>12.0</v>
      </c>
      <c r="E2811" s="34">
        <v>1.0</v>
      </c>
      <c r="F2811" s="36">
        <v>9.0</v>
      </c>
      <c r="G2811" s="11">
        <f t="shared" ref="G2811:G2814" si="1041">-E2811</f>
        <v>-1</v>
      </c>
      <c r="H2811" s="11">
        <f t="shared" si="2"/>
        <v>319.5225</v>
      </c>
      <c r="I2811" s="11">
        <v>16.7</v>
      </c>
      <c r="J2811" s="34">
        <v>3.89</v>
      </c>
      <c r="K2811" s="11">
        <f t="shared" ref="K2811:K2814" si="1042">-E2811</f>
        <v>-1</v>
      </c>
      <c r="L2811" s="11">
        <f t="shared" si="4"/>
        <v>239.8034375</v>
      </c>
      <c r="M2811" s="12"/>
      <c r="N2811" s="32"/>
      <c r="O2811" s="12"/>
      <c r="P2811" s="12"/>
      <c r="Q2811" s="12"/>
      <c r="R2811" s="12"/>
      <c r="S2811" s="12"/>
      <c r="T2811" s="12"/>
    </row>
    <row r="2812">
      <c r="A2812" s="24">
        <v>43388.0</v>
      </c>
      <c r="B2812" s="34" t="s">
        <v>3496</v>
      </c>
      <c r="C2812" s="35" t="s">
        <v>4180</v>
      </c>
      <c r="D2812" s="36">
        <v>4.0</v>
      </c>
      <c r="E2812" s="34">
        <v>1.0</v>
      </c>
      <c r="F2812" s="36">
        <v>3.0</v>
      </c>
      <c r="G2812" s="11">
        <f t="shared" si="1041"/>
        <v>-1</v>
      </c>
      <c r="H2812" s="11">
        <f t="shared" si="2"/>
        <v>318.5225</v>
      </c>
      <c r="I2812" s="11">
        <v>2.95</v>
      </c>
      <c r="J2812" s="34">
        <v>1.55</v>
      </c>
      <c r="K2812" s="11">
        <f t="shared" si="1042"/>
        <v>-1</v>
      </c>
      <c r="L2812" s="11">
        <f t="shared" si="4"/>
        <v>238.8034375</v>
      </c>
      <c r="M2812" s="12"/>
      <c r="N2812" s="32"/>
      <c r="O2812" s="12"/>
      <c r="P2812" s="12"/>
      <c r="Q2812" s="12"/>
      <c r="R2812" s="12"/>
      <c r="S2812" s="12"/>
      <c r="T2812" s="12"/>
    </row>
    <row r="2813">
      <c r="A2813" s="24">
        <v>43388.0</v>
      </c>
      <c r="B2813" s="34" t="s">
        <v>4181</v>
      </c>
      <c r="C2813" s="35" t="s">
        <v>4182</v>
      </c>
      <c r="D2813" s="36">
        <v>5.0</v>
      </c>
      <c r="E2813" s="34">
        <v>1.0</v>
      </c>
      <c r="F2813" s="36">
        <v>6.0</v>
      </c>
      <c r="G2813" s="11">
        <f t="shared" si="1041"/>
        <v>-1</v>
      </c>
      <c r="H2813" s="11">
        <f t="shared" si="2"/>
        <v>317.5225</v>
      </c>
      <c r="I2813" s="11">
        <v>4.6</v>
      </c>
      <c r="J2813" s="34">
        <v>2.18</v>
      </c>
      <c r="K2813" s="11">
        <f t="shared" si="1042"/>
        <v>-1</v>
      </c>
      <c r="L2813" s="11">
        <f t="shared" si="4"/>
        <v>237.8034375</v>
      </c>
      <c r="M2813" s="12"/>
      <c r="N2813" s="32"/>
      <c r="O2813" s="12"/>
      <c r="P2813" s="12"/>
      <c r="Q2813" s="12"/>
      <c r="R2813" s="12"/>
      <c r="S2813" s="12"/>
      <c r="T2813" s="12"/>
    </row>
    <row r="2814">
      <c r="A2814" s="24">
        <v>43388.0</v>
      </c>
      <c r="B2814" s="34" t="s">
        <v>4181</v>
      </c>
      <c r="C2814" s="35" t="s">
        <v>4183</v>
      </c>
      <c r="D2814" s="36">
        <v>8.5</v>
      </c>
      <c r="E2814" s="34">
        <v>1.0</v>
      </c>
      <c r="F2814" s="36">
        <v>5.0</v>
      </c>
      <c r="G2814" s="11">
        <f t="shared" si="1041"/>
        <v>-1</v>
      </c>
      <c r="H2814" s="11">
        <f t="shared" si="2"/>
        <v>316.5225</v>
      </c>
      <c r="I2814" s="11">
        <v>8.51</v>
      </c>
      <c r="J2814" s="34">
        <v>2.82</v>
      </c>
      <c r="K2814" s="11">
        <f t="shared" si="1042"/>
        <v>-1</v>
      </c>
      <c r="L2814" s="11">
        <f t="shared" si="4"/>
        <v>236.8034375</v>
      </c>
      <c r="M2814" s="12"/>
      <c r="N2814" s="32"/>
      <c r="O2814" s="12"/>
      <c r="P2814" s="12"/>
      <c r="Q2814" s="12"/>
      <c r="R2814" s="12"/>
      <c r="S2814" s="12"/>
      <c r="T2814" s="12"/>
    </row>
    <row r="2815">
      <c r="A2815" s="24">
        <v>43389.0</v>
      </c>
      <c r="B2815" s="34" t="s">
        <v>4184</v>
      </c>
      <c r="C2815" s="35" t="s">
        <v>4185</v>
      </c>
      <c r="D2815" s="36">
        <v>6.0</v>
      </c>
      <c r="E2815" s="34">
        <v>1.0</v>
      </c>
      <c r="F2815" s="36">
        <v>1.0</v>
      </c>
      <c r="G2815" s="11">
        <f t="shared" ref="G2815:G2816" si="1043">((E2815/2)*(D2815-1))+((E2815/2)*((D2815-1)/4))</f>
        <v>3.125</v>
      </c>
      <c r="H2815" s="11">
        <f t="shared" si="2"/>
        <v>319.6475</v>
      </c>
      <c r="I2815" s="11">
        <v>4.73</v>
      </c>
      <c r="J2815" s="34">
        <v>1.61</v>
      </c>
      <c r="K2815" s="11">
        <f t="shared" ref="K2815:K2816" si="1044">((((E2815/2)*(I2815-1))+((E2815/2)*(J2815-1)))*0.95)</f>
        <v>2.0615</v>
      </c>
      <c r="L2815" s="11">
        <f t="shared" si="4"/>
        <v>238.8649375</v>
      </c>
      <c r="M2815" s="12"/>
      <c r="N2815" s="32"/>
      <c r="O2815" s="12"/>
      <c r="P2815" s="12"/>
      <c r="Q2815" s="12"/>
      <c r="R2815" s="12"/>
      <c r="S2815" s="12"/>
      <c r="T2815" s="12"/>
    </row>
    <row r="2816">
      <c r="A2816" s="24">
        <v>43389.0</v>
      </c>
      <c r="B2816" s="34" t="s">
        <v>4186</v>
      </c>
      <c r="C2816" s="35" t="s">
        <v>4187</v>
      </c>
      <c r="D2816" s="36">
        <v>7.0</v>
      </c>
      <c r="E2816" s="34">
        <v>1.0</v>
      </c>
      <c r="F2816" s="36">
        <v>1.0</v>
      </c>
      <c r="G2816" s="11">
        <f t="shared" si="1043"/>
        <v>3.75</v>
      </c>
      <c r="H2816" s="11">
        <f t="shared" si="2"/>
        <v>323.3975</v>
      </c>
      <c r="I2816" s="11">
        <v>6.44</v>
      </c>
      <c r="J2816" s="34">
        <v>1.79</v>
      </c>
      <c r="K2816" s="11">
        <f t="shared" si="1044"/>
        <v>2.95925</v>
      </c>
      <c r="L2816" s="11">
        <f t="shared" si="4"/>
        <v>241.8241875</v>
      </c>
      <c r="M2816" s="12"/>
      <c r="N2816" s="32"/>
      <c r="O2816" s="12"/>
      <c r="P2816" s="12"/>
      <c r="Q2816" s="12"/>
      <c r="R2816" s="12"/>
      <c r="S2816" s="12"/>
      <c r="T2816" s="12"/>
    </row>
    <row r="2817">
      <c r="A2817" s="24">
        <v>43389.0</v>
      </c>
      <c r="B2817" s="34" t="s">
        <v>4188</v>
      </c>
      <c r="C2817" s="35" t="s">
        <v>4189</v>
      </c>
      <c r="D2817" s="36">
        <v>4.33</v>
      </c>
      <c r="E2817" s="34">
        <v>1.0</v>
      </c>
      <c r="F2817" s="36">
        <v>1.0</v>
      </c>
      <c r="G2817" s="11">
        <f>E2817*(D2817-1)</f>
        <v>3.33</v>
      </c>
      <c r="H2817" s="11">
        <f t="shared" si="2"/>
        <v>326.7275</v>
      </c>
      <c r="I2817" s="11">
        <v>3.9</v>
      </c>
      <c r="J2817" s="34">
        <v>1.7</v>
      </c>
      <c r="K2817" s="11">
        <f>E2817*(I2817-1)*0.95</f>
        <v>2.755</v>
      </c>
      <c r="L2817" s="11">
        <f t="shared" si="4"/>
        <v>244.5791875</v>
      </c>
      <c r="M2817" s="12"/>
      <c r="N2817" s="32"/>
      <c r="O2817" s="12"/>
      <c r="P2817" s="12"/>
      <c r="Q2817" s="12"/>
      <c r="R2817" s="12"/>
      <c r="S2817" s="12"/>
      <c r="T2817" s="12"/>
    </row>
    <row r="2818">
      <c r="A2818" s="24">
        <v>43389.0</v>
      </c>
      <c r="B2818" s="34" t="s">
        <v>4188</v>
      </c>
      <c r="C2818" s="35" t="s">
        <v>4190</v>
      </c>
      <c r="D2818" s="36">
        <v>15.0</v>
      </c>
      <c r="E2818" s="34">
        <v>1.0</v>
      </c>
      <c r="F2818" s="36">
        <v>2.0</v>
      </c>
      <c r="G2818" s="11">
        <f t="shared" ref="G2818:G2819" si="1045">((E2818/2)*((D2818-1)/4))-(E2818/2)</f>
        <v>1.25</v>
      </c>
      <c r="H2818" s="11">
        <f t="shared" si="2"/>
        <v>327.9775</v>
      </c>
      <c r="I2818" s="11">
        <v>7.4</v>
      </c>
      <c r="J2818" s="34">
        <v>2.6</v>
      </c>
      <c r="K2818" s="11">
        <f t="shared" ref="K2818:K2819" si="1046">((((E2818/2)*(J2818-1))*0.95)-(E2818/2))</f>
        <v>0.26</v>
      </c>
      <c r="L2818" s="11">
        <f t="shared" si="4"/>
        <v>244.8391875</v>
      </c>
      <c r="M2818" s="12"/>
      <c r="N2818" s="32"/>
      <c r="O2818" s="12"/>
      <c r="P2818" s="12"/>
      <c r="Q2818" s="12"/>
      <c r="R2818" s="12"/>
      <c r="S2818" s="12"/>
      <c r="T2818" s="12"/>
    </row>
    <row r="2819">
      <c r="A2819" s="24">
        <v>43389.0</v>
      </c>
      <c r="B2819" s="34" t="s">
        <v>4191</v>
      </c>
      <c r="C2819" s="35" t="s">
        <v>4192</v>
      </c>
      <c r="D2819" s="36">
        <v>7.0</v>
      </c>
      <c r="E2819" s="34">
        <v>1.0</v>
      </c>
      <c r="F2819" s="36">
        <v>2.0</v>
      </c>
      <c r="G2819" s="11">
        <f t="shared" si="1045"/>
        <v>0.25</v>
      </c>
      <c r="H2819" s="11">
        <f t="shared" si="2"/>
        <v>328.2275</v>
      </c>
      <c r="I2819" s="34">
        <v>5.47</v>
      </c>
      <c r="J2819" s="34">
        <v>2.77</v>
      </c>
      <c r="K2819" s="11">
        <f t="shared" si="1046"/>
        <v>0.34075</v>
      </c>
      <c r="L2819" s="11">
        <f t="shared" si="4"/>
        <v>245.1799375</v>
      </c>
      <c r="M2819" s="12"/>
      <c r="N2819" s="32"/>
      <c r="O2819" s="12"/>
      <c r="P2819" s="12"/>
      <c r="Q2819" s="12"/>
      <c r="R2819" s="12"/>
      <c r="S2819" s="12"/>
      <c r="T2819" s="12"/>
    </row>
    <row r="2820">
      <c r="A2820" s="24">
        <v>43389.0</v>
      </c>
      <c r="B2820" s="34" t="s">
        <v>4193</v>
      </c>
      <c r="C2820" s="35" t="s">
        <v>4194</v>
      </c>
      <c r="D2820" s="36">
        <v>6.0</v>
      </c>
      <c r="E2820" s="34">
        <v>1.0</v>
      </c>
      <c r="F2820" s="36">
        <v>1.0</v>
      </c>
      <c r="G2820" s="11">
        <f>((E2820/2)*(D2820-1))+((E2820/2)*((D2820-1)/4))</f>
        <v>3.125</v>
      </c>
      <c r="H2820" s="11">
        <f t="shared" si="2"/>
        <v>331.3525</v>
      </c>
      <c r="I2820" s="11">
        <v>6.0</v>
      </c>
      <c r="J2820" s="34">
        <v>2.14</v>
      </c>
      <c r="K2820" s="11">
        <f>((((E2820/2)*(I2820-1))+((E2820/2)*(J2820-1)))*0.95)</f>
        <v>2.9165</v>
      </c>
      <c r="L2820" s="11">
        <f t="shared" si="4"/>
        <v>248.0964375</v>
      </c>
      <c r="M2820" s="12"/>
      <c r="N2820" s="32"/>
      <c r="O2820" s="12"/>
      <c r="P2820" s="12"/>
      <c r="Q2820" s="12"/>
      <c r="R2820" s="12"/>
      <c r="S2820" s="12"/>
      <c r="T2820" s="12"/>
    </row>
    <row r="2821">
      <c r="A2821" s="24">
        <v>43389.0</v>
      </c>
      <c r="B2821" s="34" t="s">
        <v>4195</v>
      </c>
      <c r="C2821" s="35" t="s">
        <v>4196</v>
      </c>
      <c r="D2821" s="36">
        <v>15.0</v>
      </c>
      <c r="E2821" s="34">
        <v>1.0</v>
      </c>
      <c r="F2821" s="36" t="s">
        <v>42</v>
      </c>
      <c r="G2821" s="11">
        <f t="shared" ref="G2821:G2822" si="1047">-E2821</f>
        <v>-1</v>
      </c>
      <c r="H2821" s="11">
        <f t="shared" si="2"/>
        <v>330.3525</v>
      </c>
      <c r="I2821" s="11">
        <v>12.0</v>
      </c>
      <c r="J2821" s="34">
        <v>3.89</v>
      </c>
      <c r="K2821" s="11">
        <f t="shared" ref="K2821:K2822" si="1048">-E2821</f>
        <v>-1</v>
      </c>
      <c r="L2821" s="11">
        <f t="shared" si="4"/>
        <v>247.0964375</v>
      </c>
      <c r="M2821" s="12"/>
      <c r="N2821" s="32"/>
      <c r="O2821" s="12"/>
      <c r="P2821" s="12"/>
      <c r="Q2821" s="12"/>
      <c r="R2821" s="12"/>
      <c r="S2821" s="12"/>
      <c r="T2821" s="12"/>
    </row>
    <row r="2822">
      <c r="A2822" s="24">
        <v>43389.0</v>
      </c>
      <c r="B2822" s="34" t="s">
        <v>4197</v>
      </c>
      <c r="C2822" s="35" t="s">
        <v>4198</v>
      </c>
      <c r="D2822" s="36">
        <v>4.0</v>
      </c>
      <c r="E2822" s="34">
        <v>1.0</v>
      </c>
      <c r="F2822" s="36">
        <v>6.0</v>
      </c>
      <c r="G2822" s="11">
        <f t="shared" si="1047"/>
        <v>-1</v>
      </c>
      <c r="H2822" s="11">
        <f t="shared" si="2"/>
        <v>329.3525</v>
      </c>
      <c r="I2822" s="11">
        <v>6.0</v>
      </c>
      <c r="J2822" s="34">
        <v>2.51</v>
      </c>
      <c r="K2822" s="11">
        <f t="shared" si="1048"/>
        <v>-1</v>
      </c>
      <c r="L2822" s="11">
        <f t="shared" si="4"/>
        <v>246.0964375</v>
      </c>
      <c r="M2822" s="12"/>
      <c r="N2822" s="32"/>
      <c r="O2822" s="12"/>
      <c r="P2822" s="12"/>
      <c r="Q2822" s="12"/>
      <c r="R2822" s="12"/>
      <c r="S2822" s="12"/>
      <c r="T2822" s="12"/>
    </row>
    <row r="2823">
      <c r="A2823" s="24">
        <v>43389.0</v>
      </c>
      <c r="B2823" s="34" t="s">
        <v>4197</v>
      </c>
      <c r="C2823" s="35" t="s">
        <v>4199</v>
      </c>
      <c r="D2823" s="36">
        <v>10.0</v>
      </c>
      <c r="E2823" s="34">
        <v>1.0</v>
      </c>
      <c r="F2823" s="36">
        <v>3.0</v>
      </c>
      <c r="G2823" s="11">
        <f>((E2823/2)*((D2823-1)/4))-(E2823/2)</f>
        <v>0.625</v>
      </c>
      <c r="H2823" s="11">
        <f t="shared" si="2"/>
        <v>329.9775</v>
      </c>
      <c r="I2823" s="11">
        <v>11.0</v>
      </c>
      <c r="J2823" s="34">
        <v>3.2</v>
      </c>
      <c r="K2823" s="11">
        <f>((((E2823/2)*(J2823-1))*0.95)-(E2823/2))</f>
        <v>0.545</v>
      </c>
      <c r="L2823" s="11">
        <f t="shared" si="4"/>
        <v>246.6414375</v>
      </c>
      <c r="M2823" s="12"/>
      <c r="N2823" s="32"/>
      <c r="O2823" s="12"/>
      <c r="P2823" s="12"/>
      <c r="Q2823" s="12"/>
      <c r="R2823" s="12"/>
      <c r="S2823" s="12"/>
      <c r="T2823" s="12"/>
    </row>
    <row r="2824">
      <c r="A2824" s="24">
        <v>43389.0</v>
      </c>
      <c r="B2824" s="34" t="s">
        <v>4197</v>
      </c>
      <c r="C2824" s="35" t="s">
        <v>4200</v>
      </c>
      <c r="D2824" s="36">
        <v>13.0</v>
      </c>
      <c r="E2824" s="34">
        <v>1.0</v>
      </c>
      <c r="F2824" s="36">
        <v>7.0</v>
      </c>
      <c r="G2824" s="11">
        <f t="shared" ref="G2824:G2827" si="1049">-E2824</f>
        <v>-1</v>
      </c>
      <c r="H2824" s="11">
        <f t="shared" si="2"/>
        <v>328.9775</v>
      </c>
      <c r="I2824" s="11">
        <v>11.13</v>
      </c>
      <c r="J2824" s="34">
        <v>3.05</v>
      </c>
      <c r="K2824" s="11">
        <f t="shared" ref="K2824:K2827" si="1050">-E2824</f>
        <v>-1</v>
      </c>
      <c r="L2824" s="11">
        <f t="shared" si="4"/>
        <v>245.6414375</v>
      </c>
      <c r="M2824" s="12"/>
      <c r="N2824" s="32"/>
      <c r="O2824" s="12"/>
      <c r="P2824" s="12"/>
      <c r="Q2824" s="12"/>
      <c r="R2824" s="12"/>
      <c r="S2824" s="12"/>
      <c r="T2824" s="12"/>
    </row>
    <row r="2825">
      <c r="A2825" s="24">
        <v>43390.0</v>
      </c>
      <c r="B2825" s="34" t="s">
        <v>4005</v>
      </c>
      <c r="C2825" s="35" t="s">
        <v>4201</v>
      </c>
      <c r="D2825" s="36">
        <v>7.5</v>
      </c>
      <c r="E2825" s="34">
        <v>1.0</v>
      </c>
      <c r="F2825" s="36">
        <v>4.0</v>
      </c>
      <c r="G2825" s="11">
        <f t="shared" si="1049"/>
        <v>-1</v>
      </c>
      <c r="H2825" s="11">
        <f t="shared" si="2"/>
        <v>327.9775</v>
      </c>
      <c r="I2825" s="11">
        <v>7.31</v>
      </c>
      <c r="J2825" s="34">
        <v>2.4</v>
      </c>
      <c r="K2825" s="11">
        <f t="shared" si="1050"/>
        <v>-1</v>
      </c>
      <c r="L2825" s="11">
        <f t="shared" si="4"/>
        <v>244.6414375</v>
      </c>
      <c r="M2825" s="12"/>
      <c r="N2825" s="32"/>
      <c r="O2825" s="12"/>
      <c r="P2825" s="12"/>
      <c r="Q2825" s="12"/>
      <c r="R2825" s="12"/>
      <c r="S2825" s="12"/>
      <c r="T2825" s="12"/>
    </row>
    <row r="2826">
      <c r="A2826" s="24">
        <v>43390.0</v>
      </c>
      <c r="B2826" s="34" t="s">
        <v>4202</v>
      </c>
      <c r="C2826" s="35" t="s">
        <v>4203</v>
      </c>
      <c r="D2826" s="36">
        <v>4.33</v>
      </c>
      <c r="E2826" s="34">
        <v>1.0</v>
      </c>
      <c r="F2826" s="36">
        <v>6.0</v>
      </c>
      <c r="G2826" s="11">
        <f t="shared" si="1049"/>
        <v>-1</v>
      </c>
      <c r="H2826" s="11">
        <f t="shared" si="2"/>
        <v>326.9775</v>
      </c>
      <c r="I2826" s="11">
        <v>4.7</v>
      </c>
      <c r="J2826" s="34">
        <v>1.68</v>
      </c>
      <c r="K2826" s="11">
        <f t="shared" si="1050"/>
        <v>-1</v>
      </c>
      <c r="L2826" s="11">
        <f t="shared" si="4"/>
        <v>243.6414375</v>
      </c>
      <c r="M2826" s="12"/>
      <c r="N2826" s="32"/>
      <c r="O2826" s="12"/>
      <c r="P2826" s="12"/>
      <c r="Q2826" s="12"/>
      <c r="R2826" s="12"/>
      <c r="S2826" s="12"/>
      <c r="T2826" s="12"/>
    </row>
    <row r="2827">
      <c r="A2827" s="24">
        <v>43390.0</v>
      </c>
      <c r="B2827" s="34" t="s">
        <v>4202</v>
      </c>
      <c r="C2827" s="35" t="s">
        <v>4204</v>
      </c>
      <c r="D2827" s="36">
        <v>12.0</v>
      </c>
      <c r="E2827" s="34">
        <v>1.0</v>
      </c>
      <c r="F2827" s="36">
        <v>12.0</v>
      </c>
      <c r="G2827" s="11">
        <f t="shared" si="1049"/>
        <v>-1</v>
      </c>
      <c r="H2827" s="11">
        <f t="shared" si="2"/>
        <v>325.9775</v>
      </c>
      <c r="I2827" s="11">
        <v>9.2</v>
      </c>
      <c r="J2827" s="34">
        <v>2.26</v>
      </c>
      <c r="K2827" s="11">
        <f t="shared" si="1050"/>
        <v>-1</v>
      </c>
      <c r="L2827" s="11">
        <f t="shared" si="4"/>
        <v>242.6414375</v>
      </c>
      <c r="M2827" s="12"/>
      <c r="N2827" s="32"/>
      <c r="O2827" s="12"/>
      <c r="P2827" s="12"/>
      <c r="Q2827" s="12"/>
      <c r="R2827" s="12"/>
      <c r="S2827" s="12"/>
      <c r="T2827" s="12"/>
    </row>
    <row r="2828">
      <c r="A2828" s="24">
        <v>43390.0</v>
      </c>
      <c r="B2828" s="34" t="s">
        <v>4205</v>
      </c>
      <c r="C2828" s="35" t="s">
        <v>4206</v>
      </c>
      <c r="D2828" s="36">
        <v>3.0</v>
      </c>
      <c r="E2828" s="34">
        <v>1.0</v>
      </c>
      <c r="F2828" s="36">
        <v>1.0</v>
      </c>
      <c r="G2828" s="11">
        <f>E2828*(D2828-1)</f>
        <v>2</v>
      </c>
      <c r="H2828" s="11">
        <f t="shared" si="2"/>
        <v>327.9775</v>
      </c>
      <c r="I2828" s="11">
        <v>2.99</v>
      </c>
      <c r="J2828" s="34">
        <v>1.66</v>
      </c>
      <c r="K2828" s="11">
        <f>E2828*(I2828-1)*0.95</f>
        <v>1.8905</v>
      </c>
      <c r="L2828" s="11">
        <f t="shared" si="4"/>
        <v>244.5319375</v>
      </c>
      <c r="M2828" s="12"/>
      <c r="N2828" s="32"/>
      <c r="O2828" s="12"/>
      <c r="P2828" s="12"/>
      <c r="Q2828" s="12"/>
      <c r="R2828" s="12"/>
      <c r="S2828" s="12"/>
      <c r="T2828" s="12"/>
    </row>
    <row r="2829">
      <c r="A2829" s="24">
        <v>43390.0</v>
      </c>
      <c r="B2829" s="34" t="s">
        <v>4205</v>
      </c>
      <c r="C2829" s="35" t="s">
        <v>4207</v>
      </c>
      <c r="D2829" s="36">
        <v>9.5</v>
      </c>
      <c r="E2829" s="34">
        <v>1.0</v>
      </c>
      <c r="F2829" s="36">
        <v>11.0</v>
      </c>
      <c r="G2829" s="11">
        <f>-E2829</f>
        <v>-1</v>
      </c>
      <c r="H2829" s="11">
        <f t="shared" si="2"/>
        <v>326.9775</v>
      </c>
      <c r="I2829" s="11">
        <v>10.94</v>
      </c>
      <c r="J2829" s="34">
        <v>3.53</v>
      </c>
      <c r="K2829" s="11">
        <f>-E2829</f>
        <v>-1</v>
      </c>
      <c r="L2829" s="11">
        <f t="shared" si="4"/>
        <v>243.5319375</v>
      </c>
      <c r="M2829" s="12"/>
      <c r="N2829" s="32"/>
      <c r="O2829" s="12"/>
      <c r="P2829" s="12"/>
      <c r="Q2829" s="12"/>
      <c r="R2829" s="12"/>
      <c r="S2829" s="12"/>
      <c r="T2829" s="12"/>
    </row>
    <row r="2830">
      <c r="A2830" s="24">
        <v>43390.0</v>
      </c>
      <c r="B2830" s="34" t="s">
        <v>3282</v>
      </c>
      <c r="C2830" s="35" t="s">
        <v>4208</v>
      </c>
      <c r="D2830" s="36">
        <v>10.0</v>
      </c>
      <c r="E2830" s="34">
        <v>1.0</v>
      </c>
      <c r="F2830" s="36">
        <v>3.0</v>
      </c>
      <c r="G2830" s="11">
        <f t="shared" ref="G2830:G2831" si="1051">((E2830/2)*((D2830-1)/4))-(E2830/2)</f>
        <v>0.625</v>
      </c>
      <c r="H2830" s="11">
        <f t="shared" si="2"/>
        <v>327.6025</v>
      </c>
      <c r="I2830" s="11">
        <v>4.7</v>
      </c>
      <c r="J2830" s="34">
        <v>2.02</v>
      </c>
      <c r="K2830" s="11">
        <f t="shared" ref="K2830:K2831" si="1052">((((E2830/2)*(J2830-1))*0.95)-(E2830/2))</f>
        <v>-0.0155</v>
      </c>
      <c r="L2830" s="11">
        <f t="shared" si="4"/>
        <v>243.5164375</v>
      </c>
      <c r="M2830" s="12"/>
      <c r="N2830" s="32"/>
      <c r="O2830" s="12"/>
      <c r="P2830" s="12"/>
      <c r="Q2830" s="12"/>
      <c r="R2830" s="12"/>
      <c r="S2830" s="12"/>
      <c r="T2830" s="12"/>
    </row>
    <row r="2831">
      <c r="A2831" s="24">
        <v>43390.0</v>
      </c>
      <c r="B2831" s="34" t="s">
        <v>4209</v>
      </c>
      <c r="C2831" s="35" t="s">
        <v>4210</v>
      </c>
      <c r="D2831" s="36">
        <v>9.0</v>
      </c>
      <c r="E2831" s="34">
        <v>1.0</v>
      </c>
      <c r="F2831" s="36">
        <v>4.0</v>
      </c>
      <c r="G2831" s="11">
        <f t="shared" si="1051"/>
        <v>0.5</v>
      </c>
      <c r="H2831" s="11">
        <f t="shared" si="2"/>
        <v>328.1025</v>
      </c>
      <c r="I2831" s="11">
        <v>11.6</v>
      </c>
      <c r="J2831" s="34">
        <v>3.39</v>
      </c>
      <c r="K2831" s="11">
        <f t="shared" si="1052"/>
        <v>0.63525</v>
      </c>
      <c r="L2831" s="11">
        <f t="shared" si="4"/>
        <v>244.1516875</v>
      </c>
      <c r="M2831" s="12"/>
      <c r="N2831" s="32"/>
      <c r="O2831" s="12"/>
      <c r="P2831" s="12"/>
      <c r="Q2831" s="12"/>
      <c r="R2831" s="12"/>
      <c r="S2831" s="12"/>
      <c r="T2831" s="12"/>
    </row>
    <row r="2832">
      <c r="A2832" s="24">
        <v>43390.0</v>
      </c>
      <c r="B2832" s="34" t="s">
        <v>4209</v>
      </c>
      <c r="C2832" s="35" t="s">
        <v>4211</v>
      </c>
      <c r="D2832" s="36">
        <v>13.0</v>
      </c>
      <c r="E2832" s="34">
        <v>1.0</v>
      </c>
      <c r="F2832" s="36">
        <v>14.0</v>
      </c>
      <c r="G2832" s="11">
        <f>-E2832</f>
        <v>-1</v>
      </c>
      <c r="H2832" s="11">
        <f t="shared" si="2"/>
        <v>327.1025</v>
      </c>
      <c r="I2832" s="11">
        <v>19.5</v>
      </c>
      <c r="J2832" s="34">
        <v>4.34</v>
      </c>
      <c r="K2832" s="11">
        <f>-E2832</f>
        <v>-1</v>
      </c>
      <c r="L2832" s="11">
        <f t="shared" si="4"/>
        <v>243.1516875</v>
      </c>
      <c r="M2832" s="12"/>
      <c r="N2832" s="32"/>
      <c r="O2832" s="12"/>
      <c r="P2832" s="12"/>
      <c r="Q2832" s="12"/>
      <c r="R2832" s="12"/>
      <c r="S2832" s="12"/>
      <c r="T2832" s="12"/>
    </row>
    <row r="2833">
      <c r="A2833" s="24">
        <v>43390.0</v>
      </c>
      <c r="B2833" s="34" t="s">
        <v>4212</v>
      </c>
      <c r="C2833" s="35" t="s">
        <v>4213</v>
      </c>
      <c r="D2833" s="36">
        <v>7.0</v>
      </c>
      <c r="E2833" s="34">
        <v>1.0</v>
      </c>
      <c r="F2833" s="36">
        <v>2.0</v>
      </c>
      <c r="G2833" s="11">
        <f>((E2833/2)*((D2833-1)/4))-(E2833/2)</f>
        <v>0.25</v>
      </c>
      <c r="H2833" s="11">
        <f t="shared" si="2"/>
        <v>327.3525</v>
      </c>
      <c r="I2833" s="11">
        <v>8.16</v>
      </c>
      <c r="J2833" s="34">
        <v>2.36</v>
      </c>
      <c r="K2833" s="11">
        <f>((((E2833/2)*(J2833-1))*0.95)-(E2833/2))</f>
        <v>0.146</v>
      </c>
      <c r="L2833" s="11">
        <f t="shared" si="4"/>
        <v>243.2976875</v>
      </c>
      <c r="M2833" s="12"/>
      <c r="N2833" s="32"/>
      <c r="O2833" s="12"/>
      <c r="P2833" s="12"/>
      <c r="Q2833" s="12"/>
      <c r="R2833" s="12"/>
      <c r="S2833" s="12"/>
      <c r="T2833" s="12"/>
    </row>
    <row r="2834">
      <c r="A2834" s="24">
        <v>43390.0</v>
      </c>
      <c r="B2834" s="34" t="s">
        <v>4214</v>
      </c>
      <c r="C2834" s="35" t="s">
        <v>4215</v>
      </c>
      <c r="D2834" s="36">
        <v>8.5</v>
      </c>
      <c r="E2834" s="34">
        <v>1.0</v>
      </c>
      <c r="F2834" s="36">
        <v>4.0</v>
      </c>
      <c r="G2834" s="11">
        <f t="shared" ref="G2834:G2837" si="1053">-E2834</f>
        <v>-1</v>
      </c>
      <c r="H2834" s="11">
        <f t="shared" si="2"/>
        <v>326.3525</v>
      </c>
      <c r="I2834" s="11">
        <v>4.9</v>
      </c>
      <c r="J2834" s="34">
        <v>1.82</v>
      </c>
      <c r="K2834" s="11">
        <f t="shared" ref="K2834:K2837" si="1054">-E2834</f>
        <v>-1</v>
      </c>
      <c r="L2834" s="11">
        <f t="shared" si="4"/>
        <v>242.2976875</v>
      </c>
      <c r="M2834" s="12"/>
      <c r="N2834" s="32"/>
      <c r="O2834" s="12"/>
      <c r="P2834" s="12"/>
      <c r="Q2834" s="12"/>
      <c r="R2834" s="12"/>
      <c r="S2834" s="12"/>
      <c r="T2834" s="12"/>
    </row>
    <row r="2835">
      <c r="A2835" s="24">
        <v>43390.0</v>
      </c>
      <c r="B2835" s="34" t="s">
        <v>4216</v>
      </c>
      <c r="C2835" s="35" t="s">
        <v>4217</v>
      </c>
      <c r="D2835" s="36">
        <v>10.0</v>
      </c>
      <c r="E2835" s="34">
        <v>1.0</v>
      </c>
      <c r="F2835" s="36">
        <v>12.0</v>
      </c>
      <c r="G2835" s="11">
        <f t="shared" si="1053"/>
        <v>-1</v>
      </c>
      <c r="H2835" s="11">
        <f t="shared" si="2"/>
        <v>325.3525</v>
      </c>
      <c r="I2835" s="11">
        <v>8.62</v>
      </c>
      <c r="J2835" s="34">
        <v>2.82</v>
      </c>
      <c r="K2835" s="11">
        <f t="shared" si="1054"/>
        <v>-1</v>
      </c>
      <c r="L2835" s="11">
        <f t="shared" si="4"/>
        <v>241.2976875</v>
      </c>
      <c r="M2835" s="12"/>
      <c r="N2835" s="32"/>
      <c r="O2835" s="12"/>
      <c r="P2835" s="12"/>
      <c r="Q2835" s="12"/>
      <c r="R2835" s="12"/>
      <c r="S2835" s="12"/>
      <c r="T2835" s="12"/>
    </row>
    <row r="2836">
      <c r="A2836" s="24">
        <v>43390.0</v>
      </c>
      <c r="B2836" s="34" t="s">
        <v>4216</v>
      </c>
      <c r="C2836" s="35" t="s">
        <v>4218</v>
      </c>
      <c r="D2836" s="36">
        <v>9.0</v>
      </c>
      <c r="E2836" s="34">
        <v>1.0</v>
      </c>
      <c r="F2836" s="36">
        <v>9.0</v>
      </c>
      <c r="G2836" s="11">
        <f t="shared" si="1053"/>
        <v>-1</v>
      </c>
      <c r="H2836" s="11">
        <f t="shared" si="2"/>
        <v>324.3525</v>
      </c>
      <c r="I2836" s="11">
        <v>5.33</v>
      </c>
      <c r="J2836" s="34">
        <v>2.38</v>
      </c>
      <c r="K2836" s="11">
        <f t="shared" si="1054"/>
        <v>-1</v>
      </c>
      <c r="L2836" s="11">
        <f t="shared" si="4"/>
        <v>240.2976875</v>
      </c>
      <c r="M2836" s="12"/>
      <c r="N2836" s="32"/>
      <c r="O2836" s="12"/>
      <c r="P2836" s="12"/>
      <c r="Q2836" s="12"/>
      <c r="R2836" s="12"/>
      <c r="S2836" s="12"/>
      <c r="T2836" s="12"/>
    </row>
    <row r="2837">
      <c r="A2837" s="24">
        <v>43390.0</v>
      </c>
      <c r="B2837" s="34" t="s">
        <v>4018</v>
      </c>
      <c r="C2837" s="35" t="s">
        <v>4219</v>
      </c>
      <c r="D2837" s="36">
        <v>6.0</v>
      </c>
      <c r="E2837" s="34">
        <v>1.0</v>
      </c>
      <c r="F2837" s="36">
        <v>9.0</v>
      </c>
      <c r="G2837" s="11">
        <f t="shared" si="1053"/>
        <v>-1</v>
      </c>
      <c r="H2837" s="11">
        <f t="shared" si="2"/>
        <v>323.3525</v>
      </c>
      <c r="I2837" s="11">
        <v>9.21</v>
      </c>
      <c r="J2837" s="34">
        <v>2.41</v>
      </c>
      <c r="K2837" s="11">
        <f t="shared" si="1054"/>
        <v>-1</v>
      </c>
      <c r="L2837" s="11">
        <f t="shared" si="4"/>
        <v>239.2976875</v>
      </c>
      <c r="M2837" s="12"/>
      <c r="N2837" s="32"/>
      <c r="O2837" s="12"/>
      <c r="P2837" s="12"/>
      <c r="Q2837" s="12"/>
      <c r="R2837" s="12"/>
      <c r="S2837" s="12"/>
      <c r="T2837" s="12"/>
    </row>
    <row r="2838">
      <c r="A2838" s="24">
        <v>43391.0</v>
      </c>
      <c r="B2838" s="34" t="s">
        <v>4220</v>
      </c>
      <c r="C2838" s="35" t="s">
        <v>4221</v>
      </c>
      <c r="D2838" s="36">
        <v>5.0</v>
      </c>
      <c r="E2838" s="34">
        <v>1.0</v>
      </c>
      <c r="F2838" s="36">
        <v>2.0</v>
      </c>
      <c r="G2838" s="11">
        <f>((E2838/2)*((D2838-1)/4))-(E2838/2)</f>
        <v>0</v>
      </c>
      <c r="H2838" s="11">
        <f t="shared" si="2"/>
        <v>323.3525</v>
      </c>
      <c r="I2838" s="11">
        <v>5.86</v>
      </c>
      <c r="J2838" s="34">
        <v>1.78</v>
      </c>
      <c r="K2838" s="11">
        <f>((((E2838/2)*(J2838-1))*0.95)-(E2838/2))</f>
        <v>-0.1295</v>
      </c>
      <c r="L2838" s="11">
        <f t="shared" si="4"/>
        <v>239.1681875</v>
      </c>
      <c r="M2838" s="12"/>
      <c r="N2838" s="32"/>
      <c r="O2838" s="12"/>
      <c r="P2838" s="12"/>
      <c r="Q2838" s="12"/>
      <c r="R2838" s="12"/>
      <c r="S2838" s="12"/>
      <c r="T2838" s="12"/>
    </row>
    <row r="2839">
      <c r="A2839" s="24">
        <v>43391.0</v>
      </c>
      <c r="B2839" s="34" t="s">
        <v>4222</v>
      </c>
      <c r="C2839" s="35" t="s">
        <v>3659</v>
      </c>
      <c r="D2839" s="36">
        <v>8.0</v>
      </c>
      <c r="E2839" s="34">
        <v>1.0</v>
      </c>
      <c r="F2839" s="36">
        <v>4.0</v>
      </c>
      <c r="G2839" s="11">
        <f t="shared" ref="G2839:G2840" si="1055">-E2839</f>
        <v>-1</v>
      </c>
      <c r="H2839" s="11">
        <f t="shared" si="2"/>
        <v>322.3525</v>
      </c>
      <c r="I2839" s="11">
        <v>5.96</v>
      </c>
      <c r="J2839" s="34">
        <v>2.39</v>
      </c>
      <c r="K2839" s="11">
        <f t="shared" ref="K2839:K2840" si="1056">-E2839</f>
        <v>-1</v>
      </c>
      <c r="L2839" s="11">
        <f t="shared" si="4"/>
        <v>238.1681875</v>
      </c>
      <c r="M2839" s="12"/>
      <c r="N2839" s="32"/>
      <c r="O2839" s="12"/>
      <c r="P2839" s="12"/>
      <c r="Q2839" s="12"/>
      <c r="R2839" s="12"/>
      <c r="S2839" s="12"/>
      <c r="T2839" s="12"/>
    </row>
    <row r="2840">
      <c r="A2840" s="24">
        <v>43391.0</v>
      </c>
      <c r="B2840" s="34" t="s">
        <v>4223</v>
      </c>
      <c r="C2840" s="35" t="s">
        <v>4224</v>
      </c>
      <c r="D2840" s="36">
        <v>13.0</v>
      </c>
      <c r="E2840" s="34">
        <v>1.0</v>
      </c>
      <c r="F2840" s="36">
        <v>9.0</v>
      </c>
      <c r="G2840" s="11">
        <f t="shared" si="1055"/>
        <v>-1</v>
      </c>
      <c r="H2840" s="11">
        <f t="shared" si="2"/>
        <v>321.3525</v>
      </c>
      <c r="I2840" s="11">
        <v>18.13</v>
      </c>
      <c r="J2840" s="34">
        <v>4.8</v>
      </c>
      <c r="K2840" s="11">
        <f t="shared" si="1056"/>
        <v>-1</v>
      </c>
      <c r="L2840" s="11">
        <f t="shared" si="4"/>
        <v>237.1681875</v>
      </c>
      <c r="M2840" s="12"/>
      <c r="N2840" s="32"/>
      <c r="O2840" s="12"/>
      <c r="P2840" s="12"/>
      <c r="Q2840" s="12"/>
      <c r="R2840" s="12"/>
      <c r="S2840" s="12"/>
      <c r="T2840" s="12"/>
    </row>
    <row r="2841">
      <c r="A2841" s="24">
        <v>43391.0</v>
      </c>
      <c r="B2841" s="34" t="s">
        <v>4225</v>
      </c>
      <c r="C2841" s="35" t="s">
        <v>4226</v>
      </c>
      <c r="D2841" s="36">
        <v>4.5</v>
      </c>
      <c r="E2841" s="34">
        <v>1.0</v>
      </c>
      <c r="F2841" s="36">
        <v>1.0</v>
      </c>
      <c r="G2841" s="11">
        <f>E2841*(D2841-1)</f>
        <v>3.5</v>
      </c>
      <c r="H2841" s="11">
        <f t="shared" si="2"/>
        <v>324.8525</v>
      </c>
      <c r="I2841" s="11">
        <v>4.68</v>
      </c>
      <c r="J2841" s="34">
        <v>1.8</v>
      </c>
      <c r="K2841" s="11">
        <f>E2841*(I2841-1)*0.95</f>
        <v>3.496</v>
      </c>
      <c r="L2841" s="11">
        <f t="shared" si="4"/>
        <v>240.6641875</v>
      </c>
      <c r="M2841" s="12"/>
      <c r="N2841" s="32"/>
      <c r="O2841" s="12"/>
      <c r="P2841" s="12"/>
      <c r="Q2841" s="12"/>
      <c r="R2841" s="12"/>
      <c r="S2841" s="12"/>
      <c r="T2841" s="12"/>
    </row>
    <row r="2842">
      <c r="A2842" s="24">
        <v>43391.0</v>
      </c>
      <c r="B2842" s="34" t="s">
        <v>3687</v>
      </c>
      <c r="C2842" s="35" t="s">
        <v>4227</v>
      </c>
      <c r="D2842" s="36">
        <v>12.0</v>
      </c>
      <c r="E2842" s="34">
        <v>1.0</v>
      </c>
      <c r="F2842" s="36" t="s">
        <v>42</v>
      </c>
      <c r="G2842" s="11">
        <f t="shared" ref="G2842:G2845" si="1057">-E2842</f>
        <v>-1</v>
      </c>
      <c r="H2842" s="11">
        <f t="shared" si="2"/>
        <v>323.8525</v>
      </c>
      <c r="I2842" s="11">
        <v>19.61</v>
      </c>
      <c r="J2842" s="34">
        <v>4.78</v>
      </c>
      <c r="K2842" s="11">
        <f t="shared" ref="K2842:K2845" si="1058">-E2842</f>
        <v>-1</v>
      </c>
      <c r="L2842" s="11">
        <f t="shared" si="4"/>
        <v>239.6641875</v>
      </c>
      <c r="M2842" s="12"/>
      <c r="N2842" s="32"/>
      <c r="O2842" s="12"/>
      <c r="P2842" s="12"/>
      <c r="Q2842" s="12"/>
      <c r="R2842" s="12"/>
      <c r="S2842" s="12"/>
      <c r="T2842" s="12"/>
    </row>
    <row r="2843">
      <c r="A2843" s="24">
        <v>43391.0</v>
      </c>
      <c r="B2843" s="34" t="s">
        <v>4228</v>
      </c>
      <c r="C2843" s="35" t="s">
        <v>3631</v>
      </c>
      <c r="D2843" s="36">
        <v>4.5</v>
      </c>
      <c r="E2843" s="34">
        <v>1.0</v>
      </c>
      <c r="F2843" s="36">
        <v>7.0</v>
      </c>
      <c r="G2843" s="11">
        <f t="shared" si="1057"/>
        <v>-1</v>
      </c>
      <c r="H2843" s="11">
        <f t="shared" si="2"/>
        <v>322.8525</v>
      </c>
      <c r="I2843" s="11">
        <v>12.0</v>
      </c>
      <c r="J2843" s="34">
        <v>3.62</v>
      </c>
      <c r="K2843" s="11">
        <f t="shared" si="1058"/>
        <v>-1</v>
      </c>
      <c r="L2843" s="11">
        <f t="shared" si="4"/>
        <v>238.6641875</v>
      </c>
      <c r="M2843" s="12"/>
      <c r="N2843" s="32"/>
      <c r="O2843" s="12"/>
      <c r="P2843" s="12"/>
      <c r="Q2843" s="12"/>
      <c r="R2843" s="12"/>
      <c r="S2843" s="12"/>
      <c r="T2843" s="12"/>
    </row>
    <row r="2844">
      <c r="A2844" s="24">
        <v>43391.0</v>
      </c>
      <c r="B2844" s="34" t="s">
        <v>4229</v>
      </c>
      <c r="C2844" s="35" t="s">
        <v>4230</v>
      </c>
      <c r="D2844" s="36">
        <v>8.0</v>
      </c>
      <c r="E2844" s="34">
        <v>1.0</v>
      </c>
      <c r="F2844" s="36">
        <v>10.0</v>
      </c>
      <c r="G2844" s="11">
        <f t="shared" si="1057"/>
        <v>-1</v>
      </c>
      <c r="H2844" s="11">
        <f t="shared" si="2"/>
        <v>321.8525</v>
      </c>
      <c r="I2844" s="11">
        <v>6.4</v>
      </c>
      <c r="J2844" s="34">
        <v>2.26</v>
      </c>
      <c r="K2844" s="11">
        <f t="shared" si="1058"/>
        <v>-1</v>
      </c>
      <c r="L2844" s="11">
        <f t="shared" si="4"/>
        <v>237.6641875</v>
      </c>
      <c r="M2844" s="12"/>
      <c r="N2844" s="32"/>
      <c r="O2844" s="12"/>
      <c r="P2844" s="12"/>
      <c r="Q2844" s="12"/>
      <c r="R2844" s="12"/>
      <c r="S2844" s="12"/>
      <c r="T2844" s="12"/>
    </row>
    <row r="2845">
      <c r="A2845" s="24">
        <v>43391.0</v>
      </c>
      <c r="B2845" s="34" t="s">
        <v>3689</v>
      </c>
      <c r="C2845" s="35" t="s">
        <v>4231</v>
      </c>
      <c r="D2845" s="36">
        <v>6.5</v>
      </c>
      <c r="E2845" s="34">
        <v>1.0</v>
      </c>
      <c r="F2845" s="36">
        <v>6.0</v>
      </c>
      <c r="G2845" s="11">
        <f t="shared" si="1057"/>
        <v>-1</v>
      </c>
      <c r="H2845" s="11">
        <f t="shared" si="2"/>
        <v>320.8525</v>
      </c>
      <c r="I2845" s="11">
        <v>4.48</v>
      </c>
      <c r="J2845" s="34">
        <v>2.69</v>
      </c>
      <c r="K2845" s="11">
        <f t="shared" si="1058"/>
        <v>-1</v>
      </c>
      <c r="L2845" s="11">
        <f t="shared" si="4"/>
        <v>236.6641875</v>
      </c>
      <c r="M2845" s="12"/>
      <c r="N2845" s="32"/>
      <c r="O2845" s="12"/>
      <c r="P2845" s="12"/>
      <c r="Q2845" s="12"/>
      <c r="R2845" s="12"/>
      <c r="S2845" s="12"/>
      <c r="T2845" s="12"/>
    </row>
    <row r="2846">
      <c r="A2846" s="24">
        <v>43391.0</v>
      </c>
      <c r="B2846" s="34" t="s">
        <v>4232</v>
      </c>
      <c r="C2846" s="35" t="s">
        <v>4233</v>
      </c>
      <c r="D2846" s="36">
        <v>10.0</v>
      </c>
      <c r="E2846" s="34">
        <v>1.0</v>
      </c>
      <c r="F2846" s="36">
        <v>2.0</v>
      </c>
      <c r="G2846" s="11">
        <f>((E2846/2)*((D2846-1)/4))-(E2846/2)</f>
        <v>0.625</v>
      </c>
      <c r="H2846" s="11">
        <f t="shared" si="2"/>
        <v>321.4775</v>
      </c>
      <c r="I2846" s="11">
        <v>8.6</v>
      </c>
      <c r="J2846" s="34">
        <v>2.69</v>
      </c>
      <c r="K2846" s="11">
        <f>((((E2846/2)*(J2846-1))*0.95)-(E2846/2))</f>
        <v>0.30275</v>
      </c>
      <c r="L2846" s="11">
        <f t="shared" si="4"/>
        <v>236.9669375</v>
      </c>
      <c r="M2846" s="12"/>
      <c r="N2846" s="32"/>
      <c r="O2846" s="12"/>
      <c r="P2846" s="12"/>
      <c r="Q2846" s="12"/>
      <c r="R2846" s="12"/>
      <c r="S2846" s="12"/>
      <c r="T2846" s="12"/>
    </row>
    <row r="2847">
      <c r="A2847" s="24">
        <v>43391.0</v>
      </c>
      <c r="B2847" s="34" t="s">
        <v>4234</v>
      </c>
      <c r="C2847" s="35" t="s">
        <v>4235</v>
      </c>
      <c r="D2847" s="36">
        <v>12.0</v>
      </c>
      <c r="E2847" s="34">
        <v>1.0</v>
      </c>
      <c r="F2847" s="36">
        <v>6.0</v>
      </c>
      <c r="G2847" s="11">
        <f t="shared" ref="G2847:G2848" si="1059">-E2847</f>
        <v>-1</v>
      </c>
      <c r="H2847" s="11">
        <f t="shared" si="2"/>
        <v>320.4775</v>
      </c>
      <c r="I2847" s="11">
        <v>39.04</v>
      </c>
      <c r="J2847" s="34">
        <v>6.49</v>
      </c>
      <c r="K2847" s="11">
        <f t="shared" ref="K2847:K2848" si="1060">-E2847</f>
        <v>-1</v>
      </c>
      <c r="L2847" s="11">
        <f t="shared" si="4"/>
        <v>235.9669375</v>
      </c>
      <c r="M2847" s="12"/>
      <c r="N2847" s="32"/>
      <c r="O2847" s="12"/>
      <c r="P2847" s="12"/>
      <c r="Q2847" s="12"/>
      <c r="R2847" s="12"/>
      <c r="S2847" s="12"/>
      <c r="T2847" s="12"/>
    </row>
    <row r="2848">
      <c r="A2848" s="24">
        <v>43391.0</v>
      </c>
      <c r="B2848" s="34" t="s">
        <v>4234</v>
      </c>
      <c r="C2848" s="35" t="s">
        <v>4236</v>
      </c>
      <c r="D2848" s="36">
        <v>11.0</v>
      </c>
      <c r="E2848" s="34">
        <v>1.0</v>
      </c>
      <c r="F2848" s="36">
        <v>5.0</v>
      </c>
      <c r="G2848" s="11">
        <f t="shared" si="1059"/>
        <v>-1</v>
      </c>
      <c r="H2848" s="11">
        <f t="shared" si="2"/>
        <v>319.4775</v>
      </c>
      <c r="I2848" s="11">
        <v>4.33</v>
      </c>
      <c r="J2848" s="34">
        <v>1.78</v>
      </c>
      <c r="K2848" s="11">
        <f t="shared" si="1060"/>
        <v>-1</v>
      </c>
      <c r="L2848" s="11">
        <f t="shared" si="4"/>
        <v>234.9669375</v>
      </c>
      <c r="M2848" s="12"/>
      <c r="N2848" s="32"/>
      <c r="O2848" s="12"/>
      <c r="P2848" s="12"/>
      <c r="Q2848" s="12"/>
      <c r="R2848" s="12"/>
      <c r="S2848" s="12"/>
      <c r="T2848" s="12"/>
    </row>
    <row r="2849">
      <c r="A2849" s="24">
        <v>43391.0</v>
      </c>
      <c r="B2849" s="34" t="s">
        <v>3696</v>
      </c>
      <c r="C2849" s="35" t="s">
        <v>4237</v>
      </c>
      <c r="D2849" s="36">
        <v>5.5</v>
      </c>
      <c r="E2849" s="34">
        <v>1.0</v>
      </c>
      <c r="F2849" s="36">
        <v>1.0</v>
      </c>
      <c r="G2849" s="11">
        <f>((E2849/2)*(D2849-1))+((E2849/2)*((D2849-1)/4))</f>
        <v>2.8125</v>
      </c>
      <c r="H2849" s="11">
        <f t="shared" si="2"/>
        <v>322.29</v>
      </c>
      <c r="I2849" s="11">
        <v>4.71</v>
      </c>
      <c r="J2849" s="34">
        <v>1.98</v>
      </c>
      <c r="K2849" s="11">
        <f>((((E2849/2)*(I2849-1))+((E2849/2)*(J2849-1)))*0.95)</f>
        <v>2.22775</v>
      </c>
      <c r="L2849" s="11">
        <f t="shared" si="4"/>
        <v>237.1946875</v>
      </c>
      <c r="M2849" s="12"/>
      <c r="N2849" s="32"/>
      <c r="O2849" s="12"/>
      <c r="P2849" s="12"/>
      <c r="Q2849" s="12"/>
      <c r="R2849" s="12"/>
      <c r="S2849" s="12"/>
      <c r="T2849" s="12"/>
    </row>
    <row r="2850">
      <c r="A2850" s="24">
        <v>43391.0</v>
      </c>
      <c r="B2850" s="34" t="s">
        <v>3357</v>
      </c>
      <c r="C2850" s="35" t="s">
        <v>4238</v>
      </c>
      <c r="D2850" s="36">
        <v>5.0</v>
      </c>
      <c r="E2850" s="34">
        <v>1.0</v>
      </c>
      <c r="F2850" s="36">
        <v>3.0</v>
      </c>
      <c r="G2850" s="11">
        <f t="shared" ref="G2850:G2851" si="1061">((E2850/2)*((D2850-1)/4))-(E2850/2)</f>
        <v>0</v>
      </c>
      <c r="H2850" s="11">
        <f t="shared" si="2"/>
        <v>322.29</v>
      </c>
      <c r="I2850" s="11">
        <v>3.6</v>
      </c>
      <c r="J2850" s="34">
        <v>1.69</v>
      </c>
      <c r="K2850" s="11">
        <f t="shared" ref="K2850:K2851" si="1062">((((E2850/2)*(J2850-1))*0.95)-(E2850/2))</f>
        <v>-0.17225</v>
      </c>
      <c r="L2850" s="11">
        <f t="shared" si="4"/>
        <v>237.0224375</v>
      </c>
      <c r="M2850" s="12"/>
      <c r="N2850" s="32"/>
      <c r="O2850" s="12"/>
      <c r="P2850" s="12"/>
      <c r="Q2850" s="12"/>
      <c r="R2850" s="12"/>
      <c r="S2850" s="12"/>
      <c r="T2850" s="12"/>
    </row>
    <row r="2851">
      <c r="A2851" s="24">
        <v>43391.0</v>
      </c>
      <c r="B2851" s="34" t="s">
        <v>3357</v>
      </c>
      <c r="C2851" s="35" t="s">
        <v>4239</v>
      </c>
      <c r="D2851" s="36">
        <v>7.0</v>
      </c>
      <c r="E2851" s="34">
        <v>1.0</v>
      </c>
      <c r="F2851" s="36">
        <v>2.0</v>
      </c>
      <c r="G2851" s="11">
        <f t="shared" si="1061"/>
        <v>0.25</v>
      </c>
      <c r="H2851" s="11">
        <f t="shared" si="2"/>
        <v>322.54</v>
      </c>
      <c r="I2851" s="11">
        <v>6.74</v>
      </c>
      <c r="J2851" s="34">
        <v>2.24</v>
      </c>
      <c r="K2851" s="11">
        <f t="shared" si="1062"/>
        <v>0.089</v>
      </c>
      <c r="L2851" s="11">
        <f t="shared" si="4"/>
        <v>237.1114375</v>
      </c>
      <c r="M2851" s="12"/>
      <c r="N2851" s="32"/>
      <c r="O2851" s="12"/>
      <c r="P2851" s="12"/>
      <c r="Q2851" s="12"/>
      <c r="R2851" s="12"/>
      <c r="S2851" s="12"/>
      <c r="T2851" s="12"/>
    </row>
    <row r="2852">
      <c r="A2852" s="24">
        <v>43392.0</v>
      </c>
      <c r="B2852" s="34" t="s">
        <v>4240</v>
      </c>
      <c r="C2852" s="35" t="s">
        <v>4241</v>
      </c>
      <c r="D2852" s="36">
        <v>5.0</v>
      </c>
      <c r="E2852" s="34">
        <v>1.0</v>
      </c>
      <c r="F2852" s="36">
        <v>5.0</v>
      </c>
      <c r="G2852" s="11">
        <f>-E2852</f>
        <v>-1</v>
      </c>
      <c r="H2852" s="11">
        <f t="shared" si="2"/>
        <v>321.54</v>
      </c>
      <c r="I2852" s="11">
        <v>5.0</v>
      </c>
      <c r="J2852" s="34">
        <v>1.93</v>
      </c>
      <c r="K2852" s="11">
        <f>-E2852</f>
        <v>-1</v>
      </c>
      <c r="L2852" s="11">
        <f t="shared" si="4"/>
        <v>236.1114375</v>
      </c>
      <c r="M2852" s="12"/>
      <c r="N2852" s="32"/>
      <c r="O2852" s="12"/>
      <c r="P2852" s="12"/>
      <c r="Q2852" s="12"/>
      <c r="R2852" s="12"/>
      <c r="S2852" s="12"/>
      <c r="T2852" s="12"/>
    </row>
    <row r="2853">
      <c r="A2853" s="24">
        <v>43392.0</v>
      </c>
      <c r="B2853" s="34" t="s">
        <v>4240</v>
      </c>
      <c r="C2853" s="35" t="s">
        <v>4242</v>
      </c>
      <c r="D2853" s="36">
        <v>11.0</v>
      </c>
      <c r="E2853" s="34">
        <v>1.0</v>
      </c>
      <c r="F2853" s="36">
        <v>2.0</v>
      </c>
      <c r="G2853" s="11">
        <f t="shared" ref="G2853:G2854" si="1063">((E2853/2)*((D2853-1)/4))-(E2853/2)</f>
        <v>0.75</v>
      </c>
      <c r="H2853" s="11">
        <f t="shared" si="2"/>
        <v>322.29</v>
      </c>
      <c r="I2853" s="11">
        <v>9.63</v>
      </c>
      <c r="J2853" s="34">
        <v>2.97</v>
      </c>
      <c r="K2853" s="11">
        <f t="shared" ref="K2853:K2854" si="1064">((((E2853/2)*(J2853-1))*0.95)-(E2853/2))</f>
        <v>0.43575</v>
      </c>
      <c r="L2853" s="11">
        <f t="shared" si="4"/>
        <v>236.5471875</v>
      </c>
      <c r="M2853" s="12"/>
      <c r="N2853" s="32"/>
      <c r="O2853" s="12"/>
      <c r="P2853" s="12"/>
      <c r="Q2853" s="12"/>
      <c r="R2853" s="12"/>
      <c r="S2853" s="12"/>
      <c r="T2853" s="12"/>
    </row>
    <row r="2854">
      <c r="A2854" s="24">
        <v>43392.0</v>
      </c>
      <c r="B2854" s="34" t="s">
        <v>4243</v>
      </c>
      <c r="C2854" s="35" t="s">
        <v>4244</v>
      </c>
      <c r="D2854" s="36">
        <v>5.0</v>
      </c>
      <c r="E2854" s="34">
        <v>1.0</v>
      </c>
      <c r="F2854" s="36">
        <v>2.0</v>
      </c>
      <c r="G2854" s="11">
        <f t="shared" si="1063"/>
        <v>0</v>
      </c>
      <c r="H2854" s="11">
        <f t="shared" si="2"/>
        <v>322.29</v>
      </c>
      <c r="I2854" s="11">
        <v>5.35</v>
      </c>
      <c r="J2854" s="34">
        <v>1.82</v>
      </c>
      <c r="K2854" s="11">
        <f t="shared" si="1064"/>
        <v>-0.1105</v>
      </c>
      <c r="L2854" s="11">
        <f t="shared" si="4"/>
        <v>236.4366875</v>
      </c>
      <c r="M2854" s="12"/>
      <c r="N2854" s="32"/>
      <c r="O2854" s="12"/>
      <c r="P2854" s="12"/>
      <c r="Q2854" s="12"/>
      <c r="R2854" s="12"/>
      <c r="S2854" s="12"/>
      <c r="T2854" s="12"/>
    </row>
    <row r="2855">
      <c r="A2855" s="24">
        <v>43392.0</v>
      </c>
      <c r="B2855" s="34" t="s">
        <v>4245</v>
      </c>
      <c r="C2855" s="35" t="s">
        <v>4246</v>
      </c>
      <c r="D2855" s="36">
        <v>5.0</v>
      </c>
      <c r="E2855" s="34">
        <v>1.0</v>
      </c>
      <c r="F2855" s="36">
        <v>5.0</v>
      </c>
      <c r="G2855" s="11">
        <f t="shared" ref="G2855:G2856" si="1065">-E2855</f>
        <v>-1</v>
      </c>
      <c r="H2855" s="11">
        <f t="shared" si="2"/>
        <v>321.29</v>
      </c>
      <c r="I2855" s="11">
        <v>6.24</v>
      </c>
      <c r="J2855" s="34">
        <v>1.97</v>
      </c>
      <c r="K2855" s="11">
        <f t="shared" ref="K2855:K2856" si="1066">-E2855</f>
        <v>-1</v>
      </c>
      <c r="L2855" s="11">
        <f t="shared" si="4"/>
        <v>235.4366875</v>
      </c>
      <c r="M2855" s="12"/>
      <c r="N2855" s="32"/>
      <c r="O2855" s="12"/>
      <c r="P2855" s="12"/>
      <c r="Q2855" s="12"/>
      <c r="R2855" s="12"/>
      <c r="S2855" s="12"/>
      <c r="T2855" s="12"/>
    </row>
    <row r="2856">
      <c r="A2856" s="24">
        <v>43392.0</v>
      </c>
      <c r="B2856" s="34" t="s">
        <v>4247</v>
      </c>
      <c r="C2856" s="35" t="s">
        <v>4058</v>
      </c>
      <c r="D2856" s="36">
        <v>2.2</v>
      </c>
      <c r="E2856" s="34">
        <v>1.0</v>
      </c>
      <c r="F2856" s="36">
        <v>4.0</v>
      </c>
      <c r="G2856" s="11">
        <f t="shared" si="1065"/>
        <v>-1</v>
      </c>
      <c r="H2856" s="11">
        <f t="shared" si="2"/>
        <v>320.29</v>
      </c>
      <c r="I2856" s="11">
        <v>2.54</v>
      </c>
      <c r="J2856" s="34">
        <v>1.38</v>
      </c>
      <c r="K2856" s="11">
        <f t="shared" si="1066"/>
        <v>-1</v>
      </c>
      <c r="L2856" s="11">
        <f t="shared" si="4"/>
        <v>234.4366875</v>
      </c>
      <c r="M2856" s="12"/>
      <c r="N2856" s="32"/>
      <c r="O2856" s="12"/>
      <c r="P2856" s="12"/>
      <c r="Q2856" s="12"/>
      <c r="R2856" s="12"/>
      <c r="S2856" s="12"/>
      <c r="T2856" s="12"/>
    </row>
    <row r="2857">
      <c r="A2857" s="24">
        <v>43392.0</v>
      </c>
      <c r="B2857" s="34" t="s">
        <v>4248</v>
      </c>
      <c r="C2857" s="35" t="s">
        <v>4249</v>
      </c>
      <c r="D2857" s="36">
        <v>3.0</v>
      </c>
      <c r="E2857" s="34">
        <v>1.0</v>
      </c>
      <c r="F2857" s="36">
        <v>1.0</v>
      </c>
      <c r="G2857" s="11">
        <f>E2857*(D2857-1)</f>
        <v>2</v>
      </c>
      <c r="H2857" s="11">
        <f t="shared" si="2"/>
        <v>322.29</v>
      </c>
      <c r="I2857" s="11">
        <v>3.69</v>
      </c>
      <c r="J2857" s="34">
        <v>1.76</v>
      </c>
      <c r="K2857" s="11">
        <f>E2857*(I2857-1)*0.95</f>
        <v>2.5555</v>
      </c>
      <c r="L2857" s="11">
        <f t="shared" si="4"/>
        <v>236.9921875</v>
      </c>
      <c r="M2857" s="12"/>
      <c r="N2857" s="32"/>
      <c r="O2857" s="12"/>
      <c r="P2857" s="12"/>
      <c r="Q2857" s="12"/>
      <c r="R2857" s="12"/>
      <c r="S2857" s="12"/>
      <c r="T2857" s="12"/>
    </row>
    <row r="2858">
      <c r="A2858" s="24">
        <v>43392.0</v>
      </c>
      <c r="B2858" s="34" t="s">
        <v>4250</v>
      </c>
      <c r="C2858" s="35" t="s">
        <v>4251</v>
      </c>
      <c r="D2858" s="36">
        <v>6.5</v>
      </c>
      <c r="E2858" s="34">
        <v>1.0</v>
      </c>
      <c r="F2858" s="36">
        <v>1.0</v>
      </c>
      <c r="G2858" s="11">
        <f>((E2858/2)*(D2858-1))+((E2858/2)*((D2858-1)/4))</f>
        <v>3.4375</v>
      </c>
      <c r="H2858" s="11">
        <f t="shared" si="2"/>
        <v>325.7275</v>
      </c>
      <c r="I2858" s="11">
        <v>5.8</v>
      </c>
      <c r="J2858" s="34">
        <v>2.03</v>
      </c>
      <c r="K2858" s="11">
        <f>((((E2858/2)*(I2858-1))+((E2858/2)*(J2858-1)))*0.95)</f>
        <v>2.76925</v>
      </c>
      <c r="L2858" s="11">
        <f t="shared" si="4"/>
        <v>239.7614375</v>
      </c>
      <c r="M2858" s="12"/>
      <c r="N2858" s="32"/>
      <c r="O2858" s="12"/>
      <c r="P2858" s="12"/>
      <c r="Q2858" s="12"/>
      <c r="R2858" s="12"/>
      <c r="S2858" s="12"/>
      <c r="T2858" s="12"/>
    </row>
    <row r="2859">
      <c r="A2859" s="24">
        <v>43392.0</v>
      </c>
      <c r="B2859" s="34" t="s">
        <v>3632</v>
      </c>
      <c r="C2859" s="35" t="s">
        <v>3700</v>
      </c>
      <c r="D2859" s="36">
        <v>3.75</v>
      </c>
      <c r="E2859" s="34">
        <v>1.0</v>
      </c>
      <c r="F2859" s="36">
        <v>3.0</v>
      </c>
      <c r="G2859" s="11">
        <f t="shared" ref="G2859:G2860" si="1067">-E2859</f>
        <v>-1</v>
      </c>
      <c r="H2859" s="11">
        <f t="shared" si="2"/>
        <v>324.7275</v>
      </c>
      <c r="I2859" s="11">
        <v>4.1</v>
      </c>
      <c r="J2859" s="34">
        <v>1.78</v>
      </c>
      <c r="K2859" s="11">
        <f t="shared" ref="K2859:K2860" si="1068">-E2859</f>
        <v>-1</v>
      </c>
      <c r="L2859" s="11">
        <f t="shared" si="4"/>
        <v>238.7614375</v>
      </c>
      <c r="M2859" s="12"/>
      <c r="N2859" s="32"/>
      <c r="O2859" s="12"/>
      <c r="P2859" s="12"/>
      <c r="Q2859" s="12"/>
      <c r="R2859" s="12"/>
      <c r="S2859" s="12"/>
      <c r="T2859" s="12"/>
    </row>
    <row r="2860">
      <c r="A2860" s="24">
        <v>43392.0</v>
      </c>
      <c r="B2860" s="34" t="s">
        <v>4252</v>
      </c>
      <c r="C2860" s="35" t="s">
        <v>3592</v>
      </c>
      <c r="D2860" s="36">
        <v>5.5</v>
      </c>
      <c r="E2860" s="34">
        <v>1.0</v>
      </c>
      <c r="F2860" s="36">
        <v>4.0</v>
      </c>
      <c r="G2860" s="11">
        <f t="shared" si="1067"/>
        <v>-1</v>
      </c>
      <c r="H2860" s="11">
        <f t="shared" si="2"/>
        <v>323.7275</v>
      </c>
      <c r="I2860" s="11">
        <v>4.88</v>
      </c>
      <c r="J2860" s="34">
        <v>2.0</v>
      </c>
      <c r="K2860" s="11">
        <f t="shared" si="1068"/>
        <v>-1</v>
      </c>
      <c r="L2860" s="11">
        <f t="shared" si="4"/>
        <v>237.7614375</v>
      </c>
      <c r="M2860" s="12"/>
      <c r="N2860" s="32"/>
      <c r="O2860" s="12"/>
      <c r="P2860" s="12"/>
      <c r="Q2860" s="12"/>
      <c r="R2860" s="12"/>
      <c r="S2860" s="12"/>
      <c r="T2860" s="12"/>
    </row>
    <row r="2861">
      <c r="A2861" s="24">
        <v>43392.0</v>
      </c>
      <c r="B2861" s="34" t="s">
        <v>4253</v>
      </c>
      <c r="C2861" s="35" t="s">
        <v>4254</v>
      </c>
      <c r="D2861" s="36">
        <v>9.0</v>
      </c>
      <c r="E2861" s="34">
        <v>1.0</v>
      </c>
      <c r="F2861" s="36">
        <v>1.0</v>
      </c>
      <c r="G2861" s="11">
        <f>((E2861/2)*(D2861-1))+((E2861/2)*((D2861-1)/4))</f>
        <v>5</v>
      </c>
      <c r="H2861" s="11">
        <f t="shared" si="2"/>
        <v>328.7275</v>
      </c>
      <c r="I2861" s="11">
        <v>12.26</v>
      </c>
      <c r="J2861" s="34">
        <v>2.38</v>
      </c>
      <c r="K2861" s="11">
        <f>((((E2861/2)*(I2861-1))+((E2861/2)*(J2861-1)))*0.95)</f>
        <v>6.004</v>
      </c>
      <c r="L2861" s="11">
        <f t="shared" si="4"/>
        <v>243.7654375</v>
      </c>
      <c r="M2861" s="12"/>
      <c r="N2861" s="32"/>
      <c r="O2861" s="12"/>
      <c r="P2861" s="12"/>
      <c r="Q2861" s="12"/>
      <c r="R2861" s="12"/>
      <c r="S2861" s="12"/>
      <c r="T2861" s="12"/>
    </row>
    <row r="2862">
      <c r="A2862" s="24">
        <v>43392.0</v>
      </c>
      <c r="B2862" s="34" t="s">
        <v>4255</v>
      </c>
      <c r="C2862" s="35" t="s">
        <v>4256</v>
      </c>
      <c r="D2862" s="36">
        <v>12.0</v>
      </c>
      <c r="E2862" s="34">
        <v>1.0</v>
      </c>
      <c r="F2862" s="36">
        <v>4.0</v>
      </c>
      <c r="G2862" s="11">
        <f t="shared" ref="G2862:G2865" si="1069">-E2862</f>
        <v>-1</v>
      </c>
      <c r="H2862" s="11">
        <f t="shared" si="2"/>
        <v>327.7275</v>
      </c>
      <c r="I2862" s="11">
        <v>4.95</v>
      </c>
      <c r="J2862" s="34">
        <v>1.85</v>
      </c>
      <c r="K2862" s="11">
        <f t="shared" ref="K2862:K2865" si="1070">-E2862</f>
        <v>-1</v>
      </c>
      <c r="L2862" s="11">
        <f t="shared" si="4"/>
        <v>242.7654375</v>
      </c>
      <c r="M2862" s="12"/>
      <c r="N2862" s="32"/>
      <c r="O2862" s="12"/>
      <c r="P2862" s="12"/>
      <c r="Q2862" s="12"/>
      <c r="R2862" s="12"/>
      <c r="S2862" s="12"/>
      <c r="T2862" s="12"/>
    </row>
    <row r="2863">
      <c r="A2863" s="24">
        <v>43393.0</v>
      </c>
      <c r="B2863" s="34" t="s">
        <v>4257</v>
      </c>
      <c r="C2863" s="35" t="s">
        <v>4258</v>
      </c>
      <c r="D2863" s="36">
        <v>8.0</v>
      </c>
      <c r="E2863" s="34">
        <v>1.0</v>
      </c>
      <c r="F2863" s="36">
        <v>3.0</v>
      </c>
      <c r="G2863" s="11">
        <f t="shared" si="1069"/>
        <v>-1</v>
      </c>
      <c r="H2863" s="11">
        <f t="shared" si="2"/>
        <v>326.7275</v>
      </c>
      <c r="I2863" s="11">
        <v>6.6</v>
      </c>
      <c r="J2863" s="34">
        <v>2.54</v>
      </c>
      <c r="K2863" s="11">
        <f t="shared" si="1070"/>
        <v>-1</v>
      </c>
      <c r="L2863" s="11">
        <f t="shared" si="4"/>
        <v>241.7654375</v>
      </c>
      <c r="M2863" s="12"/>
      <c r="N2863" s="32"/>
      <c r="O2863" s="12"/>
      <c r="P2863" s="12"/>
      <c r="Q2863" s="12"/>
      <c r="R2863" s="12"/>
      <c r="S2863" s="12"/>
      <c r="T2863" s="12"/>
    </row>
    <row r="2864">
      <c r="A2864" s="24">
        <v>43393.0</v>
      </c>
      <c r="B2864" s="34" t="s">
        <v>4259</v>
      </c>
      <c r="C2864" s="35" t="s">
        <v>4260</v>
      </c>
      <c r="D2864" s="36">
        <v>5.5</v>
      </c>
      <c r="E2864" s="34">
        <v>1.0</v>
      </c>
      <c r="F2864" s="36">
        <v>5.0</v>
      </c>
      <c r="G2864" s="11">
        <f t="shared" si="1069"/>
        <v>-1</v>
      </c>
      <c r="H2864" s="11">
        <f t="shared" si="2"/>
        <v>325.7275</v>
      </c>
      <c r="I2864" s="11">
        <v>4.5</v>
      </c>
      <c r="J2864" s="34">
        <v>1.85</v>
      </c>
      <c r="K2864" s="11">
        <f t="shared" si="1070"/>
        <v>-1</v>
      </c>
      <c r="L2864" s="11">
        <f t="shared" si="4"/>
        <v>240.7654375</v>
      </c>
      <c r="M2864" s="12"/>
      <c r="N2864" s="32"/>
      <c r="O2864" s="12"/>
      <c r="P2864" s="12"/>
      <c r="Q2864" s="12"/>
      <c r="R2864" s="12"/>
      <c r="S2864" s="12"/>
      <c r="T2864" s="12"/>
    </row>
    <row r="2865">
      <c r="A2865" s="24">
        <v>43393.0</v>
      </c>
      <c r="B2865" s="34" t="s">
        <v>4261</v>
      </c>
      <c r="C2865" s="35" t="s">
        <v>4262</v>
      </c>
      <c r="D2865" s="36">
        <v>11.0</v>
      </c>
      <c r="E2865" s="34">
        <v>1.0</v>
      </c>
      <c r="F2865" s="36" t="s">
        <v>4263</v>
      </c>
      <c r="G2865" s="11">
        <f t="shared" si="1069"/>
        <v>-1</v>
      </c>
      <c r="H2865" s="11">
        <f t="shared" si="2"/>
        <v>324.7275</v>
      </c>
      <c r="I2865" s="11">
        <v>13.5</v>
      </c>
      <c r="J2865" s="34">
        <v>3.24</v>
      </c>
      <c r="K2865" s="11">
        <f t="shared" si="1070"/>
        <v>-1</v>
      </c>
      <c r="L2865" s="11">
        <f t="shared" si="4"/>
        <v>239.7654375</v>
      </c>
      <c r="M2865" s="12"/>
      <c r="N2865" s="32"/>
      <c r="O2865" s="12"/>
      <c r="P2865" s="12"/>
      <c r="Q2865" s="12"/>
      <c r="R2865" s="12"/>
      <c r="S2865" s="12"/>
      <c r="T2865" s="12"/>
    </row>
    <row r="2866">
      <c r="A2866" s="24">
        <v>43393.0</v>
      </c>
      <c r="B2866" s="34" t="s">
        <v>4264</v>
      </c>
      <c r="C2866" s="35" t="s">
        <v>4265</v>
      </c>
      <c r="D2866" s="36">
        <v>8.0</v>
      </c>
      <c r="E2866" s="34">
        <v>1.0</v>
      </c>
      <c r="F2866" s="36">
        <v>1.0</v>
      </c>
      <c r="G2866" s="11">
        <f>((E2866/2)*(D2866-1))+((E2866/2)*((D2866-1)/4))</f>
        <v>4.375</v>
      </c>
      <c r="H2866" s="11">
        <f t="shared" si="2"/>
        <v>329.1025</v>
      </c>
      <c r="I2866" s="11">
        <v>7.13</v>
      </c>
      <c r="J2866" s="34">
        <v>2.25</v>
      </c>
      <c r="K2866" s="11">
        <f>((((E2866/2)*(I2866-1))+((E2866/2)*(J2866-1)))*0.95)</f>
        <v>3.5055</v>
      </c>
      <c r="L2866" s="11">
        <f t="shared" si="4"/>
        <v>243.2709375</v>
      </c>
      <c r="M2866" s="12"/>
      <c r="N2866" s="32"/>
      <c r="O2866" s="12"/>
      <c r="P2866" s="12"/>
      <c r="Q2866" s="12"/>
      <c r="R2866" s="12"/>
      <c r="S2866" s="12"/>
      <c r="T2866" s="12"/>
    </row>
    <row r="2867">
      <c r="A2867" s="24">
        <v>43393.0</v>
      </c>
      <c r="B2867" s="34" t="s">
        <v>4266</v>
      </c>
      <c r="C2867" s="35" t="s">
        <v>4267</v>
      </c>
      <c r="D2867" s="36">
        <v>5.0</v>
      </c>
      <c r="E2867" s="34">
        <v>1.0</v>
      </c>
      <c r="F2867" s="36">
        <v>8.0</v>
      </c>
      <c r="G2867" s="11">
        <f t="shared" ref="G2867:G2871" si="1071">-E2867</f>
        <v>-1</v>
      </c>
      <c r="H2867" s="11">
        <f t="shared" si="2"/>
        <v>328.1025</v>
      </c>
      <c r="I2867" s="11">
        <v>6.0</v>
      </c>
      <c r="J2867" s="34">
        <v>2.14</v>
      </c>
      <c r="K2867" s="11">
        <f t="shared" ref="K2867:K2871" si="1072">-E2867</f>
        <v>-1</v>
      </c>
      <c r="L2867" s="11">
        <f t="shared" si="4"/>
        <v>242.2709375</v>
      </c>
      <c r="M2867" s="12"/>
      <c r="N2867" s="32"/>
      <c r="O2867" s="12"/>
      <c r="P2867" s="12"/>
      <c r="Q2867" s="12"/>
      <c r="R2867" s="12"/>
      <c r="S2867" s="12"/>
      <c r="T2867" s="12"/>
    </row>
    <row r="2868">
      <c r="A2868" s="24">
        <v>43393.0</v>
      </c>
      <c r="B2868" s="34" t="s">
        <v>4268</v>
      </c>
      <c r="C2868" s="35" t="s">
        <v>4269</v>
      </c>
      <c r="D2868" s="36">
        <v>9.0</v>
      </c>
      <c r="E2868" s="34">
        <v>1.0</v>
      </c>
      <c r="F2868" s="36">
        <v>6.0</v>
      </c>
      <c r="G2868" s="11">
        <f t="shared" si="1071"/>
        <v>-1</v>
      </c>
      <c r="H2868" s="11">
        <f t="shared" si="2"/>
        <v>327.1025</v>
      </c>
      <c r="I2868" s="11">
        <v>18.17</v>
      </c>
      <c r="J2868" s="34">
        <v>4.5</v>
      </c>
      <c r="K2868" s="11">
        <f t="shared" si="1072"/>
        <v>-1</v>
      </c>
      <c r="L2868" s="11">
        <f t="shared" si="4"/>
        <v>241.2709375</v>
      </c>
      <c r="M2868" s="12"/>
      <c r="N2868" s="32"/>
      <c r="O2868" s="12"/>
      <c r="P2868" s="12"/>
      <c r="Q2868" s="12"/>
      <c r="R2868" s="12"/>
      <c r="S2868" s="12"/>
      <c r="T2868" s="12"/>
    </row>
    <row r="2869">
      <c r="A2869" s="24">
        <v>43393.0</v>
      </c>
      <c r="B2869" s="34" t="s">
        <v>4270</v>
      </c>
      <c r="C2869" s="35" t="s">
        <v>4271</v>
      </c>
      <c r="D2869" s="36">
        <v>5.5</v>
      </c>
      <c r="E2869" s="34">
        <v>1.0</v>
      </c>
      <c r="F2869" s="36">
        <v>5.0</v>
      </c>
      <c r="G2869" s="11">
        <f t="shared" si="1071"/>
        <v>-1</v>
      </c>
      <c r="H2869" s="11">
        <f t="shared" si="2"/>
        <v>326.1025</v>
      </c>
      <c r="I2869" s="11">
        <v>4.54</v>
      </c>
      <c r="J2869" s="34">
        <v>1.91</v>
      </c>
      <c r="K2869" s="11">
        <f t="shared" si="1072"/>
        <v>-1</v>
      </c>
      <c r="L2869" s="11">
        <f t="shared" si="4"/>
        <v>240.2709375</v>
      </c>
      <c r="M2869" s="12"/>
      <c r="N2869" s="32"/>
      <c r="O2869" s="12"/>
      <c r="P2869" s="12"/>
      <c r="Q2869" s="12"/>
      <c r="R2869" s="12"/>
      <c r="S2869" s="12"/>
      <c r="T2869" s="12"/>
    </row>
    <row r="2870">
      <c r="A2870" s="24">
        <v>43393.0</v>
      </c>
      <c r="B2870" s="34" t="s">
        <v>4270</v>
      </c>
      <c r="C2870" s="35" t="s">
        <v>4272</v>
      </c>
      <c r="D2870" s="36">
        <v>67.0</v>
      </c>
      <c r="E2870" s="34">
        <v>1.0</v>
      </c>
      <c r="F2870" s="36">
        <v>4.0</v>
      </c>
      <c r="G2870" s="11">
        <f t="shared" si="1071"/>
        <v>-1</v>
      </c>
      <c r="H2870" s="11">
        <f t="shared" si="2"/>
        <v>325.1025</v>
      </c>
      <c r="I2870" s="11">
        <v>55.87</v>
      </c>
      <c r="J2870" s="34">
        <v>9.05</v>
      </c>
      <c r="K2870" s="11">
        <f t="shared" si="1072"/>
        <v>-1</v>
      </c>
      <c r="L2870" s="11">
        <f t="shared" si="4"/>
        <v>239.2709375</v>
      </c>
      <c r="M2870" s="12"/>
      <c r="N2870" s="32"/>
      <c r="O2870" s="12"/>
      <c r="P2870" s="12"/>
      <c r="Q2870" s="12"/>
      <c r="R2870" s="12"/>
      <c r="S2870" s="12"/>
      <c r="T2870" s="12"/>
    </row>
    <row r="2871">
      <c r="A2871" s="24">
        <v>43393.0</v>
      </c>
      <c r="B2871" s="34" t="s">
        <v>3956</v>
      </c>
      <c r="C2871" s="35" t="s">
        <v>4273</v>
      </c>
      <c r="D2871" s="36">
        <v>4.5</v>
      </c>
      <c r="E2871" s="34">
        <v>1.0</v>
      </c>
      <c r="F2871" s="36">
        <v>4.0</v>
      </c>
      <c r="G2871" s="11">
        <f t="shared" si="1071"/>
        <v>-1</v>
      </c>
      <c r="H2871" s="11">
        <f t="shared" si="2"/>
        <v>324.1025</v>
      </c>
      <c r="I2871" s="11">
        <v>3.77</v>
      </c>
      <c r="J2871" s="34">
        <v>1.66</v>
      </c>
      <c r="K2871" s="11">
        <f t="shared" si="1072"/>
        <v>-1</v>
      </c>
      <c r="L2871" s="11">
        <f t="shared" si="4"/>
        <v>238.2709375</v>
      </c>
      <c r="M2871" s="12"/>
      <c r="N2871" s="32"/>
      <c r="O2871" s="12"/>
      <c r="P2871" s="12"/>
      <c r="Q2871" s="12"/>
      <c r="R2871" s="12"/>
      <c r="S2871" s="12"/>
      <c r="T2871" s="12"/>
    </row>
    <row r="2872">
      <c r="A2872" s="24">
        <v>43393.0</v>
      </c>
      <c r="B2872" s="34" t="s">
        <v>3956</v>
      </c>
      <c r="C2872" s="35" t="s">
        <v>4274</v>
      </c>
      <c r="D2872" s="36">
        <v>9.0</v>
      </c>
      <c r="E2872" s="34">
        <v>1.0</v>
      </c>
      <c r="F2872" s="36">
        <v>1.0</v>
      </c>
      <c r="G2872" s="11">
        <f>((E2872/2)*(D2872-1))+((E2872/2)*((D2872-1)/4))</f>
        <v>5</v>
      </c>
      <c r="H2872" s="11">
        <f t="shared" si="2"/>
        <v>329.1025</v>
      </c>
      <c r="I2872" s="11">
        <v>5.78</v>
      </c>
      <c r="J2872" s="34">
        <v>1.99</v>
      </c>
      <c r="K2872" s="11">
        <f>((((E2872/2)*(I2872-1))+((E2872/2)*(J2872-1)))*0.95)</f>
        <v>2.74075</v>
      </c>
      <c r="L2872" s="11">
        <f t="shared" si="4"/>
        <v>241.0116875</v>
      </c>
      <c r="M2872" s="12"/>
      <c r="N2872" s="32"/>
      <c r="O2872" s="12"/>
      <c r="P2872" s="12"/>
      <c r="Q2872" s="12"/>
      <c r="R2872" s="12"/>
      <c r="S2872" s="12"/>
      <c r="T2872" s="12"/>
    </row>
    <row r="2873">
      <c r="A2873" s="24">
        <v>43393.0</v>
      </c>
      <c r="B2873" s="34" t="s">
        <v>4275</v>
      </c>
      <c r="C2873" s="35" t="s">
        <v>4276</v>
      </c>
      <c r="D2873" s="36">
        <v>6.0</v>
      </c>
      <c r="E2873" s="34">
        <v>1.0</v>
      </c>
      <c r="F2873" s="36">
        <v>4.0</v>
      </c>
      <c r="G2873" s="11">
        <f t="shared" ref="G2873:G2875" si="1073">-E2873</f>
        <v>-1</v>
      </c>
      <c r="H2873" s="11">
        <f t="shared" si="2"/>
        <v>328.1025</v>
      </c>
      <c r="I2873" s="11">
        <v>4.98</v>
      </c>
      <c r="J2873" s="34">
        <v>1.83</v>
      </c>
      <c r="K2873" s="11">
        <f t="shared" ref="K2873:K2875" si="1074">-E2873</f>
        <v>-1</v>
      </c>
      <c r="L2873" s="11">
        <f t="shared" si="4"/>
        <v>240.0116875</v>
      </c>
      <c r="M2873" s="12"/>
      <c r="N2873" s="32"/>
      <c r="O2873" s="12"/>
      <c r="P2873" s="12"/>
      <c r="Q2873" s="12"/>
      <c r="R2873" s="12"/>
      <c r="S2873" s="12"/>
      <c r="T2873" s="12"/>
    </row>
    <row r="2874">
      <c r="A2874" s="24">
        <v>43393.0</v>
      </c>
      <c r="B2874" s="34" t="s">
        <v>4277</v>
      </c>
      <c r="C2874" s="35" t="s">
        <v>4278</v>
      </c>
      <c r="D2874" s="36">
        <v>12.0</v>
      </c>
      <c r="E2874" s="34">
        <v>1.0</v>
      </c>
      <c r="F2874" s="36">
        <v>14.0</v>
      </c>
      <c r="G2874" s="11">
        <f t="shared" si="1073"/>
        <v>-1</v>
      </c>
      <c r="H2874" s="11">
        <f t="shared" si="2"/>
        <v>327.1025</v>
      </c>
      <c r="I2874" s="11">
        <v>16.89</v>
      </c>
      <c r="J2874" s="34">
        <v>3.95</v>
      </c>
      <c r="K2874" s="11">
        <f t="shared" si="1074"/>
        <v>-1</v>
      </c>
      <c r="L2874" s="11">
        <f t="shared" si="4"/>
        <v>239.0116875</v>
      </c>
      <c r="M2874" s="12"/>
      <c r="N2874" s="32"/>
      <c r="O2874" s="12"/>
      <c r="P2874" s="12"/>
      <c r="Q2874" s="12"/>
      <c r="R2874" s="12"/>
      <c r="S2874" s="12"/>
      <c r="T2874" s="12"/>
    </row>
    <row r="2875">
      <c r="A2875" s="24">
        <v>43393.0</v>
      </c>
      <c r="B2875" s="34" t="s">
        <v>3976</v>
      </c>
      <c r="C2875" s="35" t="s">
        <v>4279</v>
      </c>
      <c r="D2875" s="36">
        <v>6.0</v>
      </c>
      <c r="E2875" s="34">
        <v>1.0</v>
      </c>
      <c r="F2875" s="36">
        <v>7.0</v>
      </c>
      <c r="G2875" s="11">
        <f t="shared" si="1073"/>
        <v>-1</v>
      </c>
      <c r="H2875" s="11">
        <f t="shared" si="2"/>
        <v>326.1025</v>
      </c>
      <c r="I2875" s="11">
        <v>9.7</v>
      </c>
      <c r="J2875" s="34">
        <v>3.2</v>
      </c>
      <c r="K2875" s="11">
        <f t="shared" si="1074"/>
        <v>-1</v>
      </c>
      <c r="L2875" s="11">
        <f t="shared" si="4"/>
        <v>238.0116875</v>
      </c>
      <c r="M2875" s="12"/>
      <c r="N2875" s="32"/>
      <c r="O2875" s="12"/>
      <c r="P2875" s="12"/>
      <c r="Q2875" s="12"/>
      <c r="R2875" s="12"/>
      <c r="S2875" s="12"/>
      <c r="T2875" s="12"/>
    </row>
    <row r="2876">
      <c r="A2876" s="24">
        <v>43393.0</v>
      </c>
      <c r="B2876" s="34" t="s">
        <v>4280</v>
      </c>
      <c r="C2876" s="35" t="s">
        <v>4281</v>
      </c>
      <c r="D2876" s="36">
        <v>4.5</v>
      </c>
      <c r="E2876" s="34">
        <v>1.0</v>
      </c>
      <c r="F2876" s="36">
        <v>1.0</v>
      </c>
      <c r="G2876" s="11">
        <f>E2876*(D2876-1)</f>
        <v>3.5</v>
      </c>
      <c r="H2876" s="11">
        <f t="shared" si="2"/>
        <v>329.6025</v>
      </c>
      <c r="I2876" s="11">
        <v>4.1</v>
      </c>
      <c r="J2876" s="34">
        <v>2.2</v>
      </c>
      <c r="K2876" s="11">
        <f>E2876*(I2876-1)*0.95</f>
        <v>2.945</v>
      </c>
      <c r="L2876" s="11">
        <f t="shared" si="4"/>
        <v>240.9566875</v>
      </c>
      <c r="M2876" s="12"/>
      <c r="N2876" s="32"/>
      <c r="O2876" s="12"/>
      <c r="P2876" s="12"/>
      <c r="Q2876" s="12"/>
      <c r="R2876" s="12"/>
      <c r="S2876" s="12"/>
      <c r="T2876" s="12"/>
    </row>
    <row r="2877">
      <c r="A2877" s="24">
        <v>43395.0</v>
      </c>
      <c r="B2877" s="34" t="s">
        <v>4282</v>
      </c>
      <c r="C2877" s="35" t="s">
        <v>4283</v>
      </c>
      <c r="D2877" s="36">
        <v>9.0</v>
      </c>
      <c r="E2877" s="34">
        <v>1.0</v>
      </c>
      <c r="F2877" s="36">
        <v>11.0</v>
      </c>
      <c r="G2877" s="11">
        <f t="shared" ref="G2877:G2878" si="1075">-E2877</f>
        <v>-1</v>
      </c>
      <c r="H2877" s="11">
        <f t="shared" si="2"/>
        <v>328.6025</v>
      </c>
      <c r="I2877" s="11">
        <v>8.4</v>
      </c>
      <c r="J2877" s="34">
        <v>2.7</v>
      </c>
      <c r="K2877" s="11">
        <f t="shared" ref="K2877:K2878" si="1076">-E2877</f>
        <v>-1</v>
      </c>
      <c r="L2877" s="11">
        <f t="shared" si="4"/>
        <v>239.9566875</v>
      </c>
      <c r="M2877" s="12"/>
      <c r="N2877" s="32"/>
      <c r="O2877" s="12"/>
      <c r="P2877" s="12"/>
      <c r="Q2877" s="12"/>
      <c r="R2877" s="12"/>
      <c r="S2877" s="12"/>
      <c r="T2877" s="12"/>
    </row>
    <row r="2878">
      <c r="A2878" s="24">
        <v>43395.0</v>
      </c>
      <c r="B2878" s="34" t="s">
        <v>4284</v>
      </c>
      <c r="C2878" s="35" t="s">
        <v>4285</v>
      </c>
      <c r="D2878" s="36">
        <v>6.0</v>
      </c>
      <c r="E2878" s="34">
        <v>1.0</v>
      </c>
      <c r="F2878" s="36">
        <v>7.0</v>
      </c>
      <c r="G2878" s="11">
        <f t="shared" si="1075"/>
        <v>-1</v>
      </c>
      <c r="H2878" s="11">
        <f t="shared" si="2"/>
        <v>327.6025</v>
      </c>
      <c r="I2878" s="11">
        <v>5.54</v>
      </c>
      <c r="J2878" s="34">
        <v>2.13</v>
      </c>
      <c r="K2878" s="11">
        <f t="shared" si="1076"/>
        <v>-1</v>
      </c>
      <c r="L2878" s="11">
        <f t="shared" si="4"/>
        <v>238.9566875</v>
      </c>
      <c r="M2878" s="12"/>
      <c r="N2878" s="32"/>
      <c r="O2878" s="12"/>
      <c r="P2878" s="12"/>
      <c r="Q2878" s="12"/>
      <c r="R2878" s="12"/>
      <c r="S2878" s="12"/>
      <c r="T2878" s="12"/>
    </row>
    <row r="2879">
      <c r="A2879" s="24">
        <v>43395.0</v>
      </c>
      <c r="B2879" s="34" t="s">
        <v>4286</v>
      </c>
      <c r="C2879" s="35" t="s">
        <v>4287</v>
      </c>
      <c r="D2879" s="36">
        <v>5.0</v>
      </c>
      <c r="E2879" s="34">
        <v>1.0</v>
      </c>
      <c r="F2879" s="36">
        <v>2.0</v>
      </c>
      <c r="G2879" s="11">
        <f>((E2879/2)*((D2879-1)/4))-(E2879/2)</f>
        <v>0</v>
      </c>
      <c r="H2879" s="11">
        <f t="shared" si="2"/>
        <v>327.6025</v>
      </c>
      <c r="I2879" s="11">
        <v>6.6</v>
      </c>
      <c r="J2879" s="34">
        <v>2.9</v>
      </c>
      <c r="K2879" s="11">
        <f>((((E2879/2)*(J2879-1))*0.95)-(E2879/2))</f>
        <v>0.4025</v>
      </c>
      <c r="L2879" s="11">
        <f t="shared" si="4"/>
        <v>239.3591875</v>
      </c>
      <c r="M2879" s="12"/>
      <c r="N2879" s="32"/>
      <c r="O2879" s="12"/>
      <c r="P2879" s="12"/>
      <c r="Q2879" s="12"/>
      <c r="R2879" s="12"/>
      <c r="S2879" s="12"/>
      <c r="T2879" s="12"/>
    </row>
    <row r="2880">
      <c r="A2880" s="24">
        <v>43395.0</v>
      </c>
      <c r="B2880" s="34" t="s">
        <v>4288</v>
      </c>
      <c r="C2880" s="35" t="s">
        <v>4289</v>
      </c>
      <c r="D2880" s="36">
        <v>7.0</v>
      </c>
      <c r="E2880" s="34">
        <v>1.0</v>
      </c>
      <c r="F2880" s="36">
        <v>7.0</v>
      </c>
      <c r="G2880" s="11">
        <f>-E2880</f>
        <v>-1</v>
      </c>
      <c r="H2880" s="11">
        <f t="shared" si="2"/>
        <v>326.6025</v>
      </c>
      <c r="I2880" s="11">
        <v>5.1</v>
      </c>
      <c r="J2880" s="34">
        <v>1.71</v>
      </c>
      <c r="K2880" s="11">
        <f>-E2880</f>
        <v>-1</v>
      </c>
      <c r="L2880" s="11">
        <f t="shared" si="4"/>
        <v>238.3591875</v>
      </c>
      <c r="M2880" s="12"/>
      <c r="N2880" s="32"/>
      <c r="O2880" s="12"/>
      <c r="P2880" s="12"/>
      <c r="Q2880" s="12"/>
      <c r="R2880" s="12"/>
      <c r="S2880" s="12"/>
      <c r="T2880" s="12"/>
    </row>
    <row r="2881">
      <c r="A2881" s="24">
        <v>43395.0</v>
      </c>
      <c r="B2881" s="34" t="s">
        <v>4290</v>
      </c>
      <c r="C2881" s="35" t="s">
        <v>4291</v>
      </c>
      <c r="D2881" s="36">
        <v>6.5</v>
      </c>
      <c r="E2881" s="34">
        <v>1.0</v>
      </c>
      <c r="F2881" s="36">
        <v>2.0</v>
      </c>
      <c r="G2881" s="11">
        <f>((E2881/2)*((D2881-1)/4))-(E2881/2)</f>
        <v>0.1875</v>
      </c>
      <c r="H2881" s="11">
        <f t="shared" si="2"/>
        <v>326.79</v>
      </c>
      <c r="I2881" s="11">
        <v>5.5</v>
      </c>
      <c r="J2881" s="34">
        <v>2.2</v>
      </c>
      <c r="K2881" s="11">
        <f>((((E2881/2)*(J2881-1))*0.95)-(E2881/2))</f>
        <v>0.07</v>
      </c>
      <c r="L2881" s="11">
        <f t="shared" si="4"/>
        <v>238.4291875</v>
      </c>
      <c r="M2881" s="12"/>
      <c r="N2881" s="32"/>
      <c r="O2881" s="12"/>
      <c r="P2881" s="12"/>
      <c r="Q2881" s="12"/>
      <c r="R2881" s="12"/>
      <c r="S2881" s="12"/>
      <c r="T2881" s="12"/>
    </row>
    <row r="2882">
      <c r="A2882" s="24">
        <v>43395.0</v>
      </c>
      <c r="B2882" s="34" t="s">
        <v>4292</v>
      </c>
      <c r="C2882" s="35" t="s">
        <v>4293</v>
      </c>
      <c r="D2882" s="36">
        <v>3.25</v>
      </c>
      <c r="E2882" s="34">
        <v>1.0</v>
      </c>
      <c r="F2882" s="36">
        <v>2.0</v>
      </c>
      <c r="G2882" s="11">
        <f t="shared" ref="G2882:G2885" si="1077">-E2882</f>
        <v>-1</v>
      </c>
      <c r="H2882" s="11">
        <f t="shared" si="2"/>
        <v>325.79</v>
      </c>
      <c r="I2882" s="11">
        <v>4.7</v>
      </c>
      <c r="J2882" s="34">
        <v>2.0</v>
      </c>
      <c r="K2882" s="11">
        <f t="shared" ref="K2882:K2885" si="1078">-E2882</f>
        <v>-1</v>
      </c>
      <c r="L2882" s="11">
        <f t="shared" si="4"/>
        <v>237.4291875</v>
      </c>
      <c r="M2882" s="12"/>
      <c r="N2882" s="32"/>
      <c r="O2882" s="12"/>
      <c r="P2882" s="12"/>
      <c r="Q2882" s="12"/>
      <c r="R2882" s="12"/>
      <c r="S2882" s="12"/>
      <c r="T2882" s="12"/>
    </row>
    <row r="2883">
      <c r="A2883" s="24">
        <v>43395.0</v>
      </c>
      <c r="B2883" s="34" t="s">
        <v>4294</v>
      </c>
      <c r="C2883" s="35" t="s">
        <v>4295</v>
      </c>
      <c r="D2883" s="36">
        <v>9.0</v>
      </c>
      <c r="E2883" s="34">
        <v>1.0</v>
      </c>
      <c r="F2883" s="36">
        <v>6.0</v>
      </c>
      <c r="G2883" s="11">
        <f t="shared" si="1077"/>
        <v>-1</v>
      </c>
      <c r="H2883" s="11">
        <f t="shared" si="2"/>
        <v>324.79</v>
      </c>
      <c r="I2883" s="11">
        <v>11.5</v>
      </c>
      <c r="J2883" s="34">
        <v>3.19</v>
      </c>
      <c r="K2883" s="11">
        <f t="shared" si="1078"/>
        <v>-1</v>
      </c>
      <c r="L2883" s="11">
        <f t="shared" si="4"/>
        <v>236.4291875</v>
      </c>
      <c r="M2883" s="12"/>
      <c r="N2883" s="32"/>
      <c r="O2883" s="12"/>
      <c r="P2883" s="12"/>
      <c r="Q2883" s="12"/>
      <c r="R2883" s="12"/>
      <c r="S2883" s="12"/>
      <c r="T2883" s="12"/>
    </row>
    <row r="2884">
      <c r="A2884" s="24">
        <v>43395.0</v>
      </c>
      <c r="B2884" s="34" t="s">
        <v>4296</v>
      </c>
      <c r="C2884" s="35" t="s">
        <v>4297</v>
      </c>
      <c r="D2884" s="36">
        <v>2.75</v>
      </c>
      <c r="E2884" s="34">
        <v>1.0</v>
      </c>
      <c r="F2884" s="36">
        <v>2.0</v>
      </c>
      <c r="G2884" s="11">
        <f t="shared" si="1077"/>
        <v>-1</v>
      </c>
      <c r="H2884" s="11">
        <f t="shared" si="2"/>
        <v>323.79</v>
      </c>
      <c r="I2884" s="11">
        <v>2.62</v>
      </c>
      <c r="J2884" s="34"/>
      <c r="K2884" s="11">
        <f t="shared" si="1078"/>
        <v>-1</v>
      </c>
      <c r="L2884" s="11">
        <f t="shared" si="4"/>
        <v>235.4291875</v>
      </c>
      <c r="M2884" s="12"/>
      <c r="N2884" s="32"/>
      <c r="O2884" s="12"/>
      <c r="P2884" s="12"/>
      <c r="Q2884" s="12"/>
      <c r="R2884" s="12"/>
      <c r="S2884" s="12"/>
      <c r="T2884" s="12"/>
    </row>
    <row r="2885">
      <c r="A2885" s="24">
        <v>43395.0</v>
      </c>
      <c r="B2885" s="34" t="s">
        <v>4298</v>
      </c>
      <c r="C2885" s="35" t="s">
        <v>4299</v>
      </c>
      <c r="D2885" s="36">
        <v>4.33</v>
      </c>
      <c r="E2885" s="34">
        <v>1.0</v>
      </c>
      <c r="F2885" s="36">
        <v>6.0</v>
      </c>
      <c r="G2885" s="11">
        <f t="shared" si="1077"/>
        <v>-1</v>
      </c>
      <c r="H2885" s="11">
        <f t="shared" si="2"/>
        <v>322.79</v>
      </c>
      <c r="I2885" s="11">
        <v>3.86</v>
      </c>
      <c r="J2885" s="34">
        <v>1.7</v>
      </c>
      <c r="K2885" s="11">
        <f t="shared" si="1078"/>
        <v>-1</v>
      </c>
      <c r="L2885" s="11">
        <f t="shared" si="4"/>
        <v>234.4291875</v>
      </c>
      <c r="M2885" s="12"/>
      <c r="N2885" s="32"/>
      <c r="O2885" s="12"/>
      <c r="P2885" s="12"/>
      <c r="Q2885" s="12"/>
      <c r="R2885" s="12"/>
      <c r="S2885" s="12"/>
      <c r="T2885" s="12"/>
    </row>
    <row r="2886">
      <c r="A2886" s="24">
        <v>43395.0</v>
      </c>
      <c r="B2886" s="34" t="s">
        <v>4298</v>
      </c>
      <c r="C2886" s="35" t="s">
        <v>4300</v>
      </c>
      <c r="D2886" s="36">
        <v>12.0</v>
      </c>
      <c r="E2886" s="34">
        <v>1.0</v>
      </c>
      <c r="F2886" s="36">
        <v>2.0</v>
      </c>
      <c r="G2886" s="11">
        <f t="shared" ref="G2886:G2887" si="1079">((E2886/2)*((D2886-1)/4))-(E2886/2)</f>
        <v>0.875</v>
      </c>
      <c r="H2886" s="11">
        <f t="shared" si="2"/>
        <v>323.665</v>
      </c>
      <c r="I2886" s="11">
        <v>13.73</v>
      </c>
      <c r="J2886" s="34">
        <v>4.08</v>
      </c>
      <c r="K2886" s="11">
        <f t="shared" ref="K2886:K2887" si="1080">((((E2886/2)*(J2886-1))*0.95)-(E2886/2))</f>
        <v>0.963</v>
      </c>
      <c r="L2886" s="11">
        <f t="shared" si="4"/>
        <v>235.3921875</v>
      </c>
      <c r="M2886" s="12"/>
      <c r="N2886" s="32"/>
      <c r="O2886" s="12"/>
      <c r="P2886" s="12"/>
      <c r="Q2886" s="12"/>
      <c r="R2886" s="12"/>
      <c r="S2886" s="12"/>
      <c r="T2886" s="12"/>
    </row>
    <row r="2887">
      <c r="A2887" s="24">
        <v>43395.0</v>
      </c>
      <c r="B2887" s="34" t="s">
        <v>4301</v>
      </c>
      <c r="C2887" s="35" t="s">
        <v>3592</v>
      </c>
      <c r="D2887" s="36">
        <v>5.0</v>
      </c>
      <c r="E2887" s="34">
        <v>1.0</v>
      </c>
      <c r="F2887" s="36">
        <v>2.0</v>
      </c>
      <c r="G2887" s="11">
        <f t="shared" si="1079"/>
        <v>0</v>
      </c>
      <c r="H2887" s="11">
        <f t="shared" si="2"/>
        <v>323.665</v>
      </c>
      <c r="I2887" s="11">
        <v>3.65</v>
      </c>
      <c r="J2887" s="34">
        <v>1.72</v>
      </c>
      <c r="K2887" s="11">
        <f t="shared" si="1080"/>
        <v>-0.158</v>
      </c>
      <c r="L2887" s="11">
        <f t="shared" si="4"/>
        <v>235.2341875</v>
      </c>
      <c r="M2887" s="12"/>
      <c r="N2887" s="32"/>
      <c r="O2887" s="12"/>
      <c r="P2887" s="12"/>
      <c r="Q2887" s="12"/>
      <c r="R2887" s="12"/>
      <c r="S2887" s="12"/>
      <c r="T2887" s="12"/>
    </row>
    <row r="2888">
      <c r="A2888" s="24">
        <v>43395.0</v>
      </c>
      <c r="B2888" s="34" t="s">
        <v>4301</v>
      </c>
      <c r="C2888" s="35" t="s">
        <v>4302</v>
      </c>
      <c r="D2888" s="36">
        <v>8.5</v>
      </c>
      <c r="E2888" s="34">
        <v>1.0</v>
      </c>
      <c r="F2888" s="36">
        <v>12.0</v>
      </c>
      <c r="G2888" s="11">
        <f t="shared" ref="G2888:G2891" si="1081">-E2888</f>
        <v>-1</v>
      </c>
      <c r="H2888" s="11">
        <f t="shared" si="2"/>
        <v>322.665</v>
      </c>
      <c r="I2888" s="11">
        <v>11.52</v>
      </c>
      <c r="J2888" s="34">
        <v>4.1</v>
      </c>
      <c r="K2888" s="11">
        <f t="shared" ref="K2888:K2891" si="1082">-E2888</f>
        <v>-1</v>
      </c>
      <c r="L2888" s="11">
        <f t="shared" si="4"/>
        <v>234.2341875</v>
      </c>
      <c r="M2888" s="12"/>
      <c r="N2888" s="32"/>
      <c r="O2888" s="12"/>
      <c r="P2888" s="12"/>
      <c r="Q2888" s="12"/>
      <c r="R2888" s="12"/>
      <c r="S2888" s="12"/>
      <c r="T2888" s="12"/>
    </row>
    <row r="2889">
      <c r="A2889" s="39">
        <v>43396.0</v>
      </c>
      <c r="B2889" s="34" t="s">
        <v>4303</v>
      </c>
      <c r="C2889" s="35" t="s">
        <v>4304</v>
      </c>
      <c r="D2889" s="36">
        <v>7.0</v>
      </c>
      <c r="E2889" s="34">
        <v>1.0</v>
      </c>
      <c r="F2889" s="36">
        <v>4.0</v>
      </c>
      <c r="G2889" s="11">
        <f t="shared" si="1081"/>
        <v>-1</v>
      </c>
      <c r="H2889" s="11">
        <f t="shared" si="2"/>
        <v>321.665</v>
      </c>
      <c r="I2889" s="11">
        <v>9.33</v>
      </c>
      <c r="J2889" s="34">
        <v>4.62</v>
      </c>
      <c r="K2889" s="11">
        <f t="shared" si="1082"/>
        <v>-1</v>
      </c>
      <c r="L2889" s="11">
        <f t="shared" si="4"/>
        <v>233.2341875</v>
      </c>
      <c r="M2889" s="12"/>
      <c r="N2889" s="32"/>
      <c r="O2889" s="12"/>
      <c r="P2889" s="12"/>
      <c r="Q2889" s="12"/>
      <c r="R2889" s="12"/>
      <c r="S2889" s="12"/>
      <c r="T2889" s="12"/>
    </row>
    <row r="2890">
      <c r="A2890" s="39">
        <v>43396.0</v>
      </c>
      <c r="B2890" s="34" t="s">
        <v>4303</v>
      </c>
      <c r="C2890" s="35" t="s">
        <v>4305</v>
      </c>
      <c r="D2890" s="36">
        <v>15.0</v>
      </c>
      <c r="E2890" s="34">
        <v>1.0</v>
      </c>
      <c r="F2890" s="36">
        <v>14.0</v>
      </c>
      <c r="G2890" s="11">
        <f t="shared" si="1081"/>
        <v>-1</v>
      </c>
      <c r="H2890" s="11">
        <f t="shared" si="2"/>
        <v>320.665</v>
      </c>
      <c r="I2890" s="11">
        <v>17.88</v>
      </c>
      <c r="J2890" s="34">
        <v>5.5</v>
      </c>
      <c r="K2890" s="11">
        <f t="shared" si="1082"/>
        <v>-1</v>
      </c>
      <c r="L2890" s="11">
        <f t="shared" si="4"/>
        <v>232.2341875</v>
      </c>
      <c r="M2890" s="12"/>
      <c r="N2890" s="32"/>
      <c r="O2890" s="12"/>
      <c r="P2890" s="12"/>
      <c r="Q2890" s="12"/>
      <c r="R2890" s="12"/>
      <c r="S2890" s="12"/>
      <c r="T2890" s="12"/>
    </row>
    <row r="2891">
      <c r="A2891" s="39">
        <v>43396.0</v>
      </c>
      <c r="B2891" s="34" t="s">
        <v>4306</v>
      </c>
      <c r="C2891" s="35" t="s">
        <v>4307</v>
      </c>
      <c r="D2891" s="36">
        <v>6.0</v>
      </c>
      <c r="E2891" s="34">
        <v>1.0</v>
      </c>
      <c r="F2891" s="36">
        <v>5.0</v>
      </c>
      <c r="G2891" s="11">
        <f t="shared" si="1081"/>
        <v>-1</v>
      </c>
      <c r="H2891" s="11">
        <f t="shared" si="2"/>
        <v>319.665</v>
      </c>
      <c r="I2891" s="11">
        <v>5.65</v>
      </c>
      <c r="J2891" s="34">
        <v>2.53</v>
      </c>
      <c r="K2891" s="11">
        <f t="shared" si="1082"/>
        <v>-1</v>
      </c>
      <c r="L2891" s="11">
        <f t="shared" si="4"/>
        <v>231.2341875</v>
      </c>
      <c r="M2891" s="12"/>
      <c r="N2891" s="32"/>
      <c r="O2891" s="12"/>
      <c r="P2891" s="12"/>
      <c r="Q2891" s="12"/>
      <c r="R2891" s="12"/>
      <c r="S2891" s="12"/>
      <c r="T2891" s="12"/>
    </row>
    <row r="2892">
      <c r="A2892" s="39">
        <v>43396.0</v>
      </c>
      <c r="B2892" s="34" t="s">
        <v>4306</v>
      </c>
      <c r="C2892" s="35" t="s">
        <v>4308</v>
      </c>
      <c r="D2892" s="36">
        <v>9.0</v>
      </c>
      <c r="E2892" s="34">
        <v>1.0</v>
      </c>
      <c r="F2892" s="36">
        <v>2.0</v>
      </c>
      <c r="G2892" s="11">
        <f>((E2892/2)*((D2892-1)/4))-(E2892/2)</f>
        <v>0.5</v>
      </c>
      <c r="H2892" s="11">
        <f t="shared" si="2"/>
        <v>320.165</v>
      </c>
      <c r="I2892" s="11">
        <v>5.71</v>
      </c>
      <c r="J2892" s="34">
        <v>2.3</v>
      </c>
      <c r="K2892" s="11">
        <f>((((E2892/2)*(J2892-1))*0.95)-(E2892/2))</f>
        <v>0.1175</v>
      </c>
      <c r="L2892" s="11">
        <f t="shared" si="4"/>
        <v>231.3516875</v>
      </c>
      <c r="M2892" s="12"/>
      <c r="N2892" s="32"/>
      <c r="O2892" s="12"/>
      <c r="P2892" s="12"/>
      <c r="Q2892" s="12"/>
      <c r="R2892" s="12"/>
      <c r="S2892" s="12"/>
      <c r="T2892" s="12"/>
    </row>
    <row r="2893">
      <c r="A2893" s="39">
        <v>43396.0</v>
      </c>
      <c r="B2893" s="34" t="s">
        <v>4306</v>
      </c>
      <c r="C2893" s="35" t="s">
        <v>3361</v>
      </c>
      <c r="D2893" s="36">
        <v>11.0</v>
      </c>
      <c r="E2893" s="34">
        <v>1.0</v>
      </c>
      <c r="F2893" s="36">
        <v>13.0</v>
      </c>
      <c r="G2893" s="11">
        <f t="shared" ref="G2893:G2894" si="1083">-E2893</f>
        <v>-1</v>
      </c>
      <c r="H2893" s="11">
        <f t="shared" si="2"/>
        <v>319.165</v>
      </c>
      <c r="I2893" s="11">
        <v>13.5</v>
      </c>
      <c r="J2893" s="34">
        <v>3.9</v>
      </c>
      <c r="K2893" s="11">
        <f t="shared" ref="K2893:K2894" si="1084">-E2893</f>
        <v>-1</v>
      </c>
      <c r="L2893" s="11">
        <f t="shared" si="4"/>
        <v>230.3516875</v>
      </c>
      <c r="M2893" s="12"/>
      <c r="N2893" s="32"/>
      <c r="O2893" s="12"/>
      <c r="P2893" s="12"/>
      <c r="Q2893" s="12"/>
      <c r="R2893" s="12"/>
      <c r="S2893" s="12"/>
      <c r="T2893" s="12"/>
    </row>
    <row r="2894">
      <c r="A2894" s="39">
        <v>43396.0</v>
      </c>
      <c r="B2894" s="34" t="s">
        <v>4309</v>
      </c>
      <c r="C2894" s="35" t="s">
        <v>4310</v>
      </c>
      <c r="D2894" s="36">
        <v>5.5</v>
      </c>
      <c r="E2894" s="34">
        <v>1.0</v>
      </c>
      <c r="F2894" s="36">
        <v>10.0</v>
      </c>
      <c r="G2894" s="11">
        <f t="shared" si="1083"/>
        <v>-1</v>
      </c>
      <c r="H2894" s="11">
        <f t="shared" si="2"/>
        <v>318.165</v>
      </c>
      <c r="I2894" s="11">
        <v>7.2</v>
      </c>
      <c r="J2894" s="34">
        <v>2.9</v>
      </c>
      <c r="K2894" s="11">
        <f t="shared" si="1084"/>
        <v>-1</v>
      </c>
      <c r="L2894" s="11">
        <f t="shared" si="4"/>
        <v>229.3516875</v>
      </c>
      <c r="M2894" s="12"/>
      <c r="N2894" s="32"/>
      <c r="O2894" s="12"/>
      <c r="P2894" s="12"/>
      <c r="Q2894" s="12"/>
      <c r="R2894" s="12"/>
      <c r="S2894" s="12"/>
      <c r="T2894" s="12"/>
    </row>
    <row r="2895">
      <c r="A2895" s="39">
        <v>43396.0</v>
      </c>
      <c r="B2895" s="34" t="s">
        <v>4309</v>
      </c>
      <c r="C2895" s="35" t="s">
        <v>4311</v>
      </c>
      <c r="D2895" s="36">
        <v>9.0</v>
      </c>
      <c r="E2895" s="34">
        <v>1.0</v>
      </c>
      <c r="F2895" s="36">
        <v>1.0</v>
      </c>
      <c r="G2895" s="11">
        <f>((E2895/2)*(D2895-1))+((E2895/2)*((D2895-1)/4))</f>
        <v>5</v>
      </c>
      <c r="H2895" s="11">
        <f t="shared" si="2"/>
        <v>323.165</v>
      </c>
      <c r="I2895" s="11">
        <v>7.8</v>
      </c>
      <c r="J2895" s="34">
        <v>2.7</v>
      </c>
      <c r="K2895" s="11">
        <f>((((E2895/2)*(I2895-1))+((E2895/2)*(J2895-1)))*0.95)</f>
        <v>4.0375</v>
      </c>
      <c r="L2895" s="11">
        <f t="shared" si="4"/>
        <v>233.3891875</v>
      </c>
      <c r="M2895" s="12"/>
      <c r="N2895" s="32"/>
      <c r="O2895" s="12"/>
      <c r="P2895" s="12"/>
      <c r="Q2895" s="12"/>
      <c r="R2895" s="12"/>
      <c r="S2895" s="12"/>
      <c r="T2895" s="12"/>
    </row>
    <row r="2896">
      <c r="A2896" s="39">
        <v>43396.0</v>
      </c>
      <c r="B2896" s="34" t="s">
        <v>4312</v>
      </c>
      <c r="C2896" s="35" t="s">
        <v>4313</v>
      </c>
      <c r="D2896" s="36">
        <v>13.0</v>
      </c>
      <c r="E2896" s="34">
        <v>1.0</v>
      </c>
      <c r="F2896" s="36">
        <v>5.0</v>
      </c>
      <c r="G2896" s="11">
        <f t="shared" ref="G2896:G2897" si="1085">-E2896</f>
        <v>-1</v>
      </c>
      <c r="H2896" s="11">
        <f t="shared" si="2"/>
        <v>322.165</v>
      </c>
      <c r="I2896" s="11">
        <v>50.17</v>
      </c>
      <c r="J2896" s="34">
        <v>9.24</v>
      </c>
      <c r="K2896" s="11">
        <f t="shared" ref="K2896:K2897" si="1086">-E2896</f>
        <v>-1</v>
      </c>
      <c r="L2896" s="11">
        <f t="shared" si="4"/>
        <v>232.3891875</v>
      </c>
      <c r="M2896" s="12"/>
      <c r="N2896" s="32"/>
      <c r="O2896" s="12"/>
      <c r="P2896" s="12"/>
      <c r="Q2896" s="12"/>
      <c r="R2896" s="12"/>
      <c r="S2896" s="12"/>
      <c r="T2896" s="12"/>
    </row>
    <row r="2897">
      <c r="A2897" s="39">
        <v>43396.0</v>
      </c>
      <c r="B2897" s="34" t="s">
        <v>4314</v>
      </c>
      <c r="C2897" s="35" t="s">
        <v>4315</v>
      </c>
      <c r="D2897" s="36">
        <v>11.0</v>
      </c>
      <c r="E2897" s="34">
        <v>1.0</v>
      </c>
      <c r="F2897" s="36">
        <v>5.0</v>
      </c>
      <c r="G2897" s="11">
        <f t="shared" si="1085"/>
        <v>-1</v>
      </c>
      <c r="H2897" s="11">
        <f t="shared" si="2"/>
        <v>321.165</v>
      </c>
      <c r="I2897" s="11">
        <v>8.1</v>
      </c>
      <c r="J2897" s="34">
        <v>2.23</v>
      </c>
      <c r="K2897" s="11">
        <f t="shared" si="1086"/>
        <v>-1</v>
      </c>
      <c r="L2897" s="11">
        <f t="shared" si="4"/>
        <v>231.3891875</v>
      </c>
      <c r="M2897" s="12"/>
      <c r="N2897" s="32"/>
      <c r="O2897" s="12"/>
      <c r="P2897" s="12"/>
      <c r="Q2897" s="12"/>
      <c r="R2897" s="12"/>
      <c r="S2897" s="12"/>
      <c r="T2897" s="12"/>
    </row>
    <row r="2898">
      <c r="A2898" s="39">
        <v>43396.0</v>
      </c>
      <c r="B2898" s="34" t="s">
        <v>4316</v>
      </c>
      <c r="C2898" s="35" t="s">
        <v>4317</v>
      </c>
      <c r="D2898" s="36">
        <v>8.0</v>
      </c>
      <c r="E2898" s="34">
        <v>1.0</v>
      </c>
      <c r="F2898" s="36">
        <v>1.0</v>
      </c>
      <c r="G2898" s="11">
        <f>((E2898/2)*(D2898-1))+((E2898/2)*((D2898-1)/4))</f>
        <v>4.375</v>
      </c>
      <c r="H2898" s="11">
        <f t="shared" si="2"/>
        <v>325.54</v>
      </c>
      <c r="I2898" s="11">
        <v>8.6</v>
      </c>
      <c r="J2898" s="34">
        <v>2.49</v>
      </c>
      <c r="K2898" s="11">
        <f>((((E2898/2)*(I2898-1))+((E2898/2)*(J2898-1)))*0.95)</f>
        <v>4.31775</v>
      </c>
      <c r="L2898" s="11">
        <f t="shared" si="4"/>
        <v>235.7069375</v>
      </c>
      <c r="M2898" s="12"/>
      <c r="N2898" s="32"/>
      <c r="O2898" s="12"/>
      <c r="P2898" s="12"/>
      <c r="Q2898" s="12"/>
      <c r="R2898" s="12"/>
      <c r="S2898" s="12"/>
      <c r="T2898" s="12"/>
    </row>
    <row r="2899">
      <c r="A2899" s="39">
        <v>43396.0</v>
      </c>
      <c r="B2899" s="34" t="s">
        <v>4316</v>
      </c>
      <c r="C2899" s="35" t="s">
        <v>4318</v>
      </c>
      <c r="D2899" s="36">
        <v>11.0</v>
      </c>
      <c r="E2899" s="34">
        <v>1.0</v>
      </c>
      <c r="F2899" s="36">
        <v>6.0</v>
      </c>
      <c r="G2899" s="11">
        <f>-E2899</f>
        <v>-1</v>
      </c>
      <c r="H2899" s="11">
        <f t="shared" si="2"/>
        <v>324.54</v>
      </c>
      <c r="I2899" s="11">
        <v>5.73</v>
      </c>
      <c r="J2899" s="34">
        <v>1.99</v>
      </c>
      <c r="K2899" s="11">
        <f>-E2899</f>
        <v>-1</v>
      </c>
      <c r="L2899" s="11">
        <f t="shared" si="4"/>
        <v>234.7069375</v>
      </c>
      <c r="M2899" s="12"/>
      <c r="N2899" s="32"/>
      <c r="O2899" s="12"/>
      <c r="P2899" s="12"/>
      <c r="Q2899" s="12"/>
      <c r="R2899" s="12"/>
      <c r="S2899" s="12"/>
      <c r="T2899" s="12"/>
    </row>
    <row r="2900">
      <c r="A2900" s="39">
        <v>43396.0</v>
      </c>
      <c r="B2900" s="34" t="s">
        <v>4181</v>
      </c>
      <c r="C2900" s="35" t="s">
        <v>4319</v>
      </c>
      <c r="D2900" s="36">
        <v>10.0</v>
      </c>
      <c r="E2900" s="34">
        <v>1.0</v>
      </c>
      <c r="F2900" s="36">
        <v>2.0</v>
      </c>
      <c r="G2900" s="11">
        <f>((E2900/2)*((D2900-1)/4))-(E2900/2)</f>
        <v>0.625</v>
      </c>
      <c r="H2900" s="11">
        <f t="shared" si="2"/>
        <v>325.165</v>
      </c>
      <c r="I2900" s="11">
        <v>6.4</v>
      </c>
      <c r="J2900" s="34">
        <v>2.08</v>
      </c>
      <c r="K2900" s="11">
        <f>((((E2900/2)*(J2900-1))*0.95)-(E2900/2))</f>
        <v>0.013</v>
      </c>
      <c r="L2900" s="11">
        <f t="shared" si="4"/>
        <v>234.7199375</v>
      </c>
      <c r="M2900" s="12"/>
      <c r="N2900" s="32"/>
      <c r="O2900" s="12"/>
      <c r="P2900" s="12"/>
      <c r="Q2900" s="12"/>
      <c r="R2900" s="12"/>
      <c r="S2900" s="12"/>
      <c r="T2900" s="12"/>
    </row>
    <row r="2901">
      <c r="A2901" s="39">
        <v>43396.0</v>
      </c>
      <c r="B2901" s="34" t="s">
        <v>4320</v>
      </c>
      <c r="C2901" s="35" t="s">
        <v>4321</v>
      </c>
      <c r="D2901" s="36">
        <v>17.0</v>
      </c>
      <c r="E2901" s="34">
        <v>1.0</v>
      </c>
      <c r="F2901" s="36">
        <v>5.0</v>
      </c>
      <c r="G2901" s="11">
        <f t="shared" ref="G2901:G2908" si="1087">-E2901</f>
        <v>-1</v>
      </c>
      <c r="H2901" s="11">
        <f t="shared" si="2"/>
        <v>324.165</v>
      </c>
      <c r="I2901" s="11">
        <v>10.0</v>
      </c>
      <c r="J2901" s="34">
        <v>3.25</v>
      </c>
      <c r="K2901" s="11">
        <f t="shared" ref="K2901:K2908" si="1088">-E2901</f>
        <v>-1</v>
      </c>
      <c r="L2901" s="11">
        <f t="shared" si="4"/>
        <v>233.7199375</v>
      </c>
      <c r="M2901" s="12"/>
      <c r="N2901" s="32"/>
      <c r="O2901" s="12"/>
      <c r="P2901" s="12"/>
      <c r="Q2901" s="12"/>
      <c r="R2901" s="12"/>
      <c r="S2901" s="12"/>
      <c r="T2901" s="12"/>
    </row>
    <row r="2902">
      <c r="A2902" s="40">
        <v>43397.0</v>
      </c>
      <c r="B2902" s="34" t="s">
        <v>4322</v>
      </c>
      <c r="C2902" s="35" t="s">
        <v>4323</v>
      </c>
      <c r="D2902" s="36">
        <v>4.0</v>
      </c>
      <c r="E2902" s="34">
        <v>1.0</v>
      </c>
      <c r="F2902" s="36">
        <v>2.0</v>
      </c>
      <c r="G2902" s="11">
        <f t="shared" si="1087"/>
        <v>-1</v>
      </c>
      <c r="H2902" s="11">
        <f t="shared" si="2"/>
        <v>323.165</v>
      </c>
      <c r="I2902" s="11">
        <v>3.93</v>
      </c>
      <c r="J2902" s="34">
        <v>1.27</v>
      </c>
      <c r="K2902" s="11">
        <f t="shared" si="1088"/>
        <v>-1</v>
      </c>
      <c r="L2902" s="11">
        <f t="shared" si="4"/>
        <v>232.7199375</v>
      </c>
      <c r="M2902" s="12"/>
      <c r="N2902" s="32"/>
      <c r="O2902" s="12"/>
      <c r="P2902" s="12"/>
      <c r="Q2902" s="12"/>
      <c r="R2902" s="12"/>
      <c r="S2902" s="12"/>
      <c r="T2902" s="12"/>
    </row>
    <row r="2903">
      <c r="A2903" s="40">
        <v>43397.0</v>
      </c>
      <c r="B2903" s="34" t="s">
        <v>4046</v>
      </c>
      <c r="C2903" s="35" t="s">
        <v>4324</v>
      </c>
      <c r="D2903" s="36">
        <v>4.5</v>
      </c>
      <c r="E2903" s="34">
        <v>1.0</v>
      </c>
      <c r="F2903" s="36">
        <v>7.0</v>
      </c>
      <c r="G2903" s="11">
        <f t="shared" si="1087"/>
        <v>-1</v>
      </c>
      <c r="H2903" s="11">
        <f t="shared" si="2"/>
        <v>322.165</v>
      </c>
      <c r="I2903" s="11">
        <v>5.97</v>
      </c>
      <c r="J2903" s="34">
        <v>2.28</v>
      </c>
      <c r="K2903" s="11">
        <f t="shared" si="1088"/>
        <v>-1</v>
      </c>
      <c r="L2903" s="11">
        <f t="shared" si="4"/>
        <v>231.7199375</v>
      </c>
      <c r="M2903" s="12"/>
      <c r="N2903" s="32"/>
      <c r="O2903" s="12"/>
      <c r="P2903" s="12"/>
      <c r="Q2903" s="12"/>
      <c r="R2903" s="12"/>
      <c r="S2903" s="12"/>
      <c r="T2903" s="12"/>
    </row>
    <row r="2904">
      <c r="A2904" s="40">
        <v>43397.0</v>
      </c>
      <c r="B2904" s="34" t="s">
        <v>4046</v>
      </c>
      <c r="C2904" s="35" t="s">
        <v>4325</v>
      </c>
      <c r="D2904" s="36">
        <v>17.0</v>
      </c>
      <c r="E2904" s="34">
        <v>1.0</v>
      </c>
      <c r="F2904" s="36">
        <v>9.0</v>
      </c>
      <c r="G2904" s="11">
        <f t="shared" si="1087"/>
        <v>-1</v>
      </c>
      <c r="H2904" s="11">
        <f t="shared" si="2"/>
        <v>321.165</v>
      </c>
      <c r="I2904" s="11">
        <v>21.25</v>
      </c>
      <c r="J2904" s="34">
        <v>5.59</v>
      </c>
      <c r="K2904" s="11">
        <f t="shared" si="1088"/>
        <v>-1</v>
      </c>
      <c r="L2904" s="11">
        <f t="shared" si="4"/>
        <v>230.7199375</v>
      </c>
      <c r="M2904" s="12"/>
      <c r="N2904" s="32"/>
      <c r="O2904" s="12"/>
      <c r="P2904" s="12"/>
      <c r="Q2904" s="12"/>
      <c r="R2904" s="12"/>
      <c r="S2904" s="12"/>
      <c r="T2904" s="12"/>
    </row>
    <row r="2905">
      <c r="A2905" s="40">
        <v>43397.0</v>
      </c>
      <c r="B2905" s="34" t="s">
        <v>3174</v>
      </c>
      <c r="C2905" s="35" t="s">
        <v>4326</v>
      </c>
      <c r="D2905" s="36">
        <v>10.0</v>
      </c>
      <c r="E2905" s="34">
        <v>1.0</v>
      </c>
      <c r="F2905" s="36">
        <v>4.0</v>
      </c>
      <c r="G2905" s="11">
        <f t="shared" si="1087"/>
        <v>-1</v>
      </c>
      <c r="H2905" s="11">
        <f t="shared" si="2"/>
        <v>320.165</v>
      </c>
      <c r="I2905" s="11">
        <v>9.36</v>
      </c>
      <c r="J2905" s="34">
        <v>2.94</v>
      </c>
      <c r="K2905" s="11">
        <f t="shared" si="1088"/>
        <v>-1</v>
      </c>
      <c r="L2905" s="11">
        <f t="shared" si="4"/>
        <v>229.7199375</v>
      </c>
      <c r="M2905" s="12"/>
      <c r="N2905" s="32"/>
      <c r="O2905" s="12"/>
      <c r="P2905" s="12"/>
      <c r="Q2905" s="12"/>
      <c r="R2905" s="12"/>
      <c r="S2905" s="12"/>
      <c r="T2905" s="12"/>
    </row>
    <row r="2906">
      <c r="A2906" s="40">
        <v>43397.0</v>
      </c>
      <c r="B2906" s="34" t="s">
        <v>4327</v>
      </c>
      <c r="C2906" s="35" t="s">
        <v>4328</v>
      </c>
      <c r="D2906" s="36">
        <v>2.25</v>
      </c>
      <c r="E2906" s="34">
        <v>1.0</v>
      </c>
      <c r="F2906" s="36">
        <v>3.0</v>
      </c>
      <c r="G2906" s="11">
        <f t="shared" si="1087"/>
        <v>-1</v>
      </c>
      <c r="H2906" s="11">
        <f t="shared" si="2"/>
        <v>319.165</v>
      </c>
      <c r="I2906" s="11">
        <v>3.36</v>
      </c>
      <c r="J2906" s="34">
        <v>1.6</v>
      </c>
      <c r="K2906" s="11">
        <f t="shared" si="1088"/>
        <v>-1</v>
      </c>
      <c r="L2906" s="11">
        <f t="shared" si="4"/>
        <v>228.7199375</v>
      </c>
      <c r="M2906" s="12"/>
      <c r="N2906" s="32"/>
      <c r="O2906" s="12"/>
      <c r="P2906" s="12"/>
      <c r="Q2906" s="12"/>
      <c r="R2906" s="12"/>
      <c r="S2906" s="12"/>
      <c r="T2906" s="12"/>
    </row>
    <row r="2907">
      <c r="A2907" s="40">
        <v>43397.0</v>
      </c>
      <c r="B2907" s="34" t="s">
        <v>4051</v>
      </c>
      <c r="C2907" s="35" t="s">
        <v>4329</v>
      </c>
      <c r="D2907" s="36">
        <v>6.5</v>
      </c>
      <c r="E2907" s="34">
        <v>1.0</v>
      </c>
      <c r="F2907" s="36">
        <v>5.0</v>
      </c>
      <c r="G2907" s="11">
        <f t="shared" si="1087"/>
        <v>-1</v>
      </c>
      <c r="H2907" s="11">
        <f t="shared" si="2"/>
        <v>318.165</v>
      </c>
      <c r="I2907" s="11">
        <v>9.6</v>
      </c>
      <c r="J2907" s="34">
        <v>2.68</v>
      </c>
      <c r="K2907" s="11">
        <f t="shared" si="1088"/>
        <v>-1</v>
      </c>
      <c r="L2907" s="11">
        <f t="shared" si="4"/>
        <v>227.7199375</v>
      </c>
      <c r="M2907" s="12"/>
      <c r="N2907" s="32"/>
      <c r="O2907" s="12"/>
      <c r="P2907" s="12"/>
      <c r="Q2907" s="12"/>
      <c r="R2907" s="12"/>
      <c r="S2907" s="12"/>
      <c r="T2907" s="12"/>
    </row>
    <row r="2908">
      <c r="A2908" s="40">
        <v>43397.0</v>
      </c>
      <c r="B2908" s="34" t="s">
        <v>4051</v>
      </c>
      <c r="C2908" s="35" t="s">
        <v>4330</v>
      </c>
      <c r="D2908" s="36">
        <v>12.0</v>
      </c>
      <c r="E2908" s="34">
        <v>1.0</v>
      </c>
      <c r="F2908" s="36">
        <v>8.0</v>
      </c>
      <c r="G2908" s="11">
        <f t="shared" si="1087"/>
        <v>-1</v>
      </c>
      <c r="H2908" s="11">
        <f t="shared" si="2"/>
        <v>317.165</v>
      </c>
      <c r="I2908" s="11">
        <v>25.0</v>
      </c>
      <c r="J2908" s="34">
        <v>4.87</v>
      </c>
      <c r="K2908" s="11">
        <f t="shared" si="1088"/>
        <v>-1</v>
      </c>
      <c r="L2908" s="11">
        <f t="shared" si="4"/>
        <v>226.7199375</v>
      </c>
      <c r="M2908" s="12"/>
      <c r="N2908" s="32"/>
      <c r="O2908" s="12"/>
      <c r="P2908" s="12"/>
      <c r="Q2908" s="12"/>
      <c r="R2908" s="12"/>
      <c r="S2908" s="12"/>
      <c r="T2908" s="12"/>
    </row>
    <row r="2909">
      <c r="A2909" s="40">
        <v>43397.0</v>
      </c>
      <c r="B2909" s="34" t="s">
        <v>4331</v>
      </c>
      <c r="C2909" s="35" t="s">
        <v>4332</v>
      </c>
      <c r="D2909" s="36">
        <v>10.0</v>
      </c>
      <c r="E2909" s="34">
        <v>1.0</v>
      </c>
      <c r="F2909" s="36">
        <v>3.0</v>
      </c>
      <c r="G2909" s="11">
        <f>((E2909/2)*((D2909-1)/4))-(E2909/2)</f>
        <v>0.625</v>
      </c>
      <c r="H2909" s="11">
        <f t="shared" si="2"/>
        <v>317.79</v>
      </c>
      <c r="I2909" s="11">
        <v>6.38</v>
      </c>
      <c r="J2909" s="34">
        <v>2.92</v>
      </c>
      <c r="K2909" s="11">
        <f>((((E2909/2)*(J2909-1))*0.95)-(E2909/2))</f>
        <v>0.412</v>
      </c>
      <c r="L2909" s="11">
        <f t="shared" si="4"/>
        <v>227.1319375</v>
      </c>
      <c r="M2909" s="12"/>
      <c r="N2909" s="32"/>
      <c r="O2909" s="12"/>
      <c r="P2909" s="12"/>
      <c r="Q2909" s="12"/>
      <c r="R2909" s="12"/>
      <c r="S2909" s="12"/>
      <c r="T2909" s="12"/>
    </row>
    <row r="2910">
      <c r="A2910" s="40">
        <v>43397.0</v>
      </c>
      <c r="B2910" s="34" t="s">
        <v>4333</v>
      </c>
      <c r="C2910" s="35" t="s">
        <v>4334</v>
      </c>
      <c r="D2910" s="36">
        <v>4.5</v>
      </c>
      <c r="E2910" s="34">
        <v>1.0</v>
      </c>
      <c r="F2910" s="36">
        <v>1.0</v>
      </c>
      <c r="G2910" s="11">
        <f>E2910*(D2910-1)</f>
        <v>3.5</v>
      </c>
      <c r="H2910" s="11">
        <f t="shared" si="2"/>
        <v>321.29</v>
      </c>
      <c r="I2910" s="11">
        <v>2.01</v>
      </c>
      <c r="J2910" s="34">
        <v>1.1</v>
      </c>
      <c r="K2910" s="11">
        <f>E2910*(I2910-1)*0.95</f>
        <v>0.9595</v>
      </c>
      <c r="L2910" s="11">
        <f t="shared" si="4"/>
        <v>228.0914375</v>
      </c>
      <c r="M2910" s="12"/>
      <c r="N2910" s="32"/>
      <c r="O2910" s="12"/>
      <c r="P2910" s="12"/>
      <c r="Q2910" s="12"/>
      <c r="R2910" s="12"/>
      <c r="S2910" s="12"/>
      <c r="T2910" s="12"/>
    </row>
    <row r="2911">
      <c r="A2911" s="40">
        <v>43397.0</v>
      </c>
      <c r="B2911" s="34" t="s">
        <v>4335</v>
      </c>
      <c r="C2911" s="35" t="s">
        <v>4336</v>
      </c>
      <c r="D2911" s="36">
        <v>7.5</v>
      </c>
      <c r="E2911" s="34">
        <v>1.0</v>
      </c>
      <c r="F2911" s="36">
        <v>10.0</v>
      </c>
      <c r="G2911" s="11">
        <f t="shared" ref="G2911:G2912" si="1089">-E2911</f>
        <v>-1</v>
      </c>
      <c r="H2911" s="11">
        <f t="shared" si="2"/>
        <v>320.29</v>
      </c>
      <c r="I2911" s="11">
        <v>8.14</v>
      </c>
      <c r="J2911" s="34">
        <v>3.06</v>
      </c>
      <c r="K2911" s="11">
        <f t="shared" ref="K2911:K2912" si="1090">-E2911</f>
        <v>-1</v>
      </c>
      <c r="L2911" s="11">
        <f t="shared" si="4"/>
        <v>227.0914375</v>
      </c>
      <c r="M2911" s="12"/>
      <c r="N2911" s="32"/>
      <c r="O2911" s="12"/>
      <c r="P2911" s="12"/>
      <c r="Q2911" s="12"/>
      <c r="R2911" s="12"/>
      <c r="S2911" s="12"/>
      <c r="T2911" s="12"/>
    </row>
    <row r="2912">
      <c r="A2912" s="40">
        <v>43397.0</v>
      </c>
      <c r="B2912" s="34" t="s">
        <v>4335</v>
      </c>
      <c r="C2912" s="35" t="s">
        <v>4337</v>
      </c>
      <c r="D2912" s="36">
        <v>7.5</v>
      </c>
      <c r="E2912" s="34">
        <v>1.0</v>
      </c>
      <c r="F2912" s="36">
        <v>5.0</v>
      </c>
      <c r="G2912" s="11">
        <f t="shared" si="1089"/>
        <v>-1</v>
      </c>
      <c r="H2912" s="11">
        <f t="shared" si="2"/>
        <v>319.29</v>
      </c>
      <c r="I2912" s="11">
        <v>6.6</v>
      </c>
      <c r="J2912" s="34">
        <v>2.17</v>
      </c>
      <c r="K2912" s="11">
        <f t="shared" si="1090"/>
        <v>-1</v>
      </c>
      <c r="L2912" s="11">
        <f t="shared" si="4"/>
        <v>226.0914375</v>
      </c>
      <c r="M2912" s="12"/>
      <c r="N2912" s="32"/>
      <c r="O2912" s="12"/>
      <c r="P2912" s="12"/>
      <c r="Q2912" s="12"/>
      <c r="R2912" s="12"/>
      <c r="S2912" s="12"/>
      <c r="T2912" s="12"/>
    </row>
    <row r="2913">
      <c r="A2913" s="40">
        <v>43397.0</v>
      </c>
      <c r="B2913" s="34" t="s">
        <v>4335</v>
      </c>
      <c r="C2913" s="35" t="s">
        <v>4338</v>
      </c>
      <c r="D2913" s="36">
        <v>13.0</v>
      </c>
      <c r="E2913" s="34">
        <v>1.0</v>
      </c>
      <c r="F2913" s="36">
        <v>1.0</v>
      </c>
      <c r="G2913" s="11">
        <f>((E2913/2)*(D2913-1))+((E2913/2)*((D2913-1)/4))</f>
        <v>7.5</v>
      </c>
      <c r="H2913" s="11">
        <f t="shared" si="2"/>
        <v>326.79</v>
      </c>
      <c r="I2913" s="11">
        <v>5.37</v>
      </c>
      <c r="J2913" s="34">
        <v>2.2</v>
      </c>
      <c r="K2913" s="11">
        <f>((((E2913/2)*(I2913-1))+((E2913/2)*(J2913-1)))*0.95)</f>
        <v>2.64575</v>
      </c>
      <c r="L2913" s="11">
        <f t="shared" si="4"/>
        <v>228.7371875</v>
      </c>
      <c r="M2913" s="12"/>
      <c r="N2913" s="32"/>
      <c r="O2913" s="12"/>
      <c r="P2913" s="12"/>
      <c r="Q2913" s="12"/>
      <c r="R2913" s="12"/>
      <c r="S2913" s="12"/>
      <c r="T2913" s="12"/>
    </row>
    <row r="2914">
      <c r="A2914" s="40">
        <v>43397.0</v>
      </c>
      <c r="B2914" s="34" t="s">
        <v>3419</v>
      </c>
      <c r="C2914" s="35" t="s">
        <v>4339</v>
      </c>
      <c r="D2914" s="36">
        <v>4.5</v>
      </c>
      <c r="E2914" s="34">
        <v>1.0</v>
      </c>
      <c r="F2914" s="36">
        <v>1.0</v>
      </c>
      <c r="G2914" s="11">
        <f>E2914*(D2914-1)</f>
        <v>3.5</v>
      </c>
      <c r="H2914" s="11">
        <f t="shared" si="2"/>
        <v>330.29</v>
      </c>
      <c r="I2914" s="11">
        <v>3.71</v>
      </c>
      <c r="J2914" s="34">
        <v>1.52</v>
      </c>
      <c r="K2914" s="11">
        <f>E2914*(I2914-1)*0.95</f>
        <v>2.5745</v>
      </c>
      <c r="L2914" s="11">
        <f t="shared" si="4"/>
        <v>231.3116875</v>
      </c>
      <c r="M2914" s="12"/>
      <c r="N2914" s="32"/>
      <c r="O2914" s="12"/>
      <c r="P2914" s="12"/>
      <c r="Q2914" s="12"/>
      <c r="R2914" s="12"/>
      <c r="S2914" s="12"/>
      <c r="T2914" s="12"/>
    </row>
    <row r="2915">
      <c r="A2915" s="40">
        <v>43398.0</v>
      </c>
      <c r="B2915" s="34" t="s">
        <v>4340</v>
      </c>
      <c r="C2915" s="35" t="s">
        <v>4341</v>
      </c>
      <c r="D2915" s="36">
        <v>6.0</v>
      </c>
      <c r="E2915" s="34">
        <v>1.0</v>
      </c>
      <c r="F2915" s="36">
        <v>1.0</v>
      </c>
      <c r="G2915" s="11">
        <f>((E2915/2)*(D2915-1))+((E2915/2)*((D2915-1)/4))</f>
        <v>3.125</v>
      </c>
      <c r="H2915" s="11">
        <f t="shared" si="2"/>
        <v>333.415</v>
      </c>
      <c r="I2915" s="11">
        <v>5.94</v>
      </c>
      <c r="J2915" s="34">
        <v>2.42</v>
      </c>
      <c r="K2915" s="11">
        <f>((((E2915/2)*(I2915-1))+((E2915/2)*(J2915-1)))*0.95)</f>
        <v>3.021</v>
      </c>
      <c r="L2915" s="11">
        <f t="shared" si="4"/>
        <v>234.3326875</v>
      </c>
      <c r="M2915" s="12"/>
      <c r="N2915" s="32"/>
      <c r="O2915" s="12"/>
      <c r="P2915" s="12"/>
      <c r="Q2915" s="12"/>
      <c r="R2915" s="12"/>
      <c r="S2915" s="12"/>
      <c r="T2915" s="12"/>
    </row>
    <row r="2916">
      <c r="A2916" s="40">
        <v>43398.0</v>
      </c>
      <c r="B2916" s="34" t="s">
        <v>3573</v>
      </c>
      <c r="C2916" s="35" t="s">
        <v>4342</v>
      </c>
      <c r="D2916" s="36">
        <v>9.0</v>
      </c>
      <c r="E2916" s="34">
        <v>1.0</v>
      </c>
      <c r="F2916" s="36" t="s">
        <v>42</v>
      </c>
      <c r="G2916" s="11">
        <f t="shared" ref="G2916:G2919" si="1091">-E2916</f>
        <v>-1</v>
      </c>
      <c r="H2916" s="11">
        <f t="shared" si="2"/>
        <v>332.415</v>
      </c>
      <c r="I2916" s="11">
        <v>13.0</v>
      </c>
      <c r="J2916" s="34">
        <v>4.38</v>
      </c>
      <c r="K2916" s="11">
        <f t="shared" ref="K2916:K2919" si="1092">-E2916</f>
        <v>-1</v>
      </c>
      <c r="L2916" s="11">
        <f t="shared" si="4"/>
        <v>233.3326875</v>
      </c>
      <c r="M2916" s="12"/>
      <c r="N2916" s="32"/>
      <c r="O2916" s="12"/>
      <c r="P2916" s="12"/>
      <c r="Q2916" s="12"/>
      <c r="R2916" s="12"/>
      <c r="S2916" s="12"/>
      <c r="T2916" s="12"/>
    </row>
    <row r="2917">
      <c r="A2917" s="40">
        <v>43398.0</v>
      </c>
      <c r="B2917" s="34" t="s">
        <v>3573</v>
      </c>
      <c r="C2917" s="35" t="s">
        <v>4343</v>
      </c>
      <c r="D2917" s="36">
        <v>12.0</v>
      </c>
      <c r="E2917" s="34">
        <v>1.0</v>
      </c>
      <c r="F2917" s="36">
        <v>4.0</v>
      </c>
      <c r="G2917" s="11">
        <f t="shared" si="1091"/>
        <v>-1</v>
      </c>
      <c r="H2917" s="11">
        <f t="shared" si="2"/>
        <v>331.415</v>
      </c>
      <c r="I2917" s="11">
        <v>12.59</v>
      </c>
      <c r="J2917" s="34">
        <v>3.74</v>
      </c>
      <c r="K2917" s="11">
        <f t="shared" si="1092"/>
        <v>-1</v>
      </c>
      <c r="L2917" s="11">
        <f t="shared" si="4"/>
        <v>232.3326875</v>
      </c>
      <c r="M2917" s="12"/>
      <c r="N2917" s="32"/>
      <c r="O2917" s="12"/>
      <c r="P2917" s="12"/>
      <c r="Q2917" s="12"/>
      <c r="R2917" s="12"/>
      <c r="S2917" s="12"/>
      <c r="T2917" s="12"/>
    </row>
    <row r="2918">
      <c r="A2918" s="40">
        <v>43398.0</v>
      </c>
      <c r="B2918" s="34" t="s">
        <v>4344</v>
      </c>
      <c r="C2918" s="35" t="s">
        <v>4345</v>
      </c>
      <c r="D2918" s="36">
        <v>7.5</v>
      </c>
      <c r="E2918" s="34">
        <v>1.0</v>
      </c>
      <c r="F2918" s="36">
        <v>4.0</v>
      </c>
      <c r="G2918" s="11">
        <f t="shared" si="1091"/>
        <v>-1</v>
      </c>
      <c r="H2918" s="11">
        <f t="shared" si="2"/>
        <v>330.415</v>
      </c>
      <c r="I2918" s="11">
        <v>8.13</v>
      </c>
      <c r="J2918" s="34">
        <v>3.85</v>
      </c>
      <c r="K2918" s="11">
        <f t="shared" si="1092"/>
        <v>-1</v>
      </c>
      <c r="L2918" s="11">
        <f t="shared" si="4"/>
        <v>231.3326875</v>
      </c>
      <c r="M2918" s="12"/>
      <c r="N2918" s="32"/>
      <c r="O2918" s="12"/>
      <c r="P2918" s="12"/>
      <c r="Q2918" s="12"/>
      <c r="R2918" s="12"/>
      <c r="S2918" s="12"/>
      <c r="T2918" s="12"/>
    </row>
    <row r="2919">
      <c r="A2919" s="40">
        <v>43398.0</v>
      </c>
      <c r="B2919" s="34" t="s">
        <v>4346</v>
      </c>
      <c r="C2919" s="35" t="s">
        <v>4347</v>
      </c>
      <c r="D2919" s="36">
        <v>5.0</v>
      </c>
      <c r="E2919" s="34">
        <v>1.0</v>
      </c>
      <c r="F2919" s="36">
        <v>4.0</v>
      </c>
      <c r="G2919" s="11">
        <f t="shared" si="1091"/>
        <v>-1</v>
      </c>
      <c r="H2919" s="11">
        <f t="shared" si="2"/>
        <v>329.415</v>
      </c>
      <c r="I2919" s="11">
        <v>4.81</v>
      </c>
      <c r="J2919" s="34">
        <v>1.68</v>
      </c>
      <c r="K2919" s="11">
        <f t="shared" si="1092"/>
        <v>-1</v>
      </c>
      <c r="L2919" s="11">
        <f t="shared" si="4"/>
        <v>230.3326875</v>
      </c>
      <c r="M2919" s="12"/>
      <c r="N2919" s="32"/>
      <c r="O2919" s="12"/>
      <c r="P2919" s="12"/>
      <c r="Q2919" s="12"/>
      <c r="R2919" s="12"/>
      <c r="S2919" s="12"/>
      <c r="T2919" s="12"/>
    </row>
    <row r="2920">
      <c r="A2920" s="40">
        <v>43398.0</v>
      </c>
      <c r="B2920" s="34" t="s">
        <v>4348</v>
      </c>
      <c r="C2920" s="35" t="s">
        <v>4349</v>
      </c>
      <c r="D2920" s="36">
        <v>2.75</v>
      </c>
      <c r="E2920" s="34">
        <v>1.0</v>
      </c>
      <c r="F2920" s="36">
        <v>1.0</v>
      </c>
      <c r="G2920" s="11">
        <f>E2920*(D2920-1)</f>
        <v>1.75</v>
      </c>
      <c r="H2920" s="11">
        <f t="shared" si="2"/>
        <v>331.165</v>
      </c>
      <c r="I2920" s="11">
        <v>2.37</v>
      </c>
      <c r="J2920" s="34">
        <v>1.13</v>
      </c>
      <c r="K2920" s="11">
        <f>E2920*(I2920-1)*0.95</f>
        <v>1.3015</v>
      </c>
      <c r="L2920" s="11">
        <f t="shared" si="4"/>
        <v>231.6341875</v>
      </c>
      <c r="M2920" s="12"/>
      <c r="N2920" s="32"/>
      <c r="O2920" s="12"/>
      <c r="P2920" s="12"/>
      <c r="Q2920" s="12"/>
      <c r="R2920" s="12"/>
      <c r="S2920" s="12"/>
      <c r="T2920" s="12"/>
    </row>
    <row r="2921">
      <c r="A2921" s="40">
        <v>43398.0</v>
      </c>
      <c r="B2921" s="34" t="s">
        <v>3489</v>
      </c>
      <c r="C2921" s="35" t="s">
        <v>4350</v>
      </c>
      <c r="D2921" s="36">
        <v>3.5</v>
      </c>
      <c r="E2921" s="34">
        <v>1.0</v>
      </c>
      <c r="F2921" s="36">
        <v>10.0</v>
      </c>
      <c r="G2921" s="11">
        <f t="shared" ref="G2921:G2923" si="1093">-E2921</f>
        <v>-1</v>
      </c>
      <c r="H2921" s="11">
        <f t="shared" si="2"/>
        <v>330.165</v>
      </c>
      <c r="I2921" s="11">
        <v>3.17</v>
      </c>
      <c r="J2921" s="34">
        <v>1.6</v>
      </c>
      <c r="K2921" s="11">
        <f t="shared" ref="K2921:K2923" si="1094">-E2921</f>
        <v>-1</v>
      </c>
      <c r="L2921" s="11">
        <f t="shared" si="4"/>
        <v>230.6341875</v>
      </c>
      <c r="M2921" s="12"/>
      <c r="N2921" s="32"/>
      <c r="O2921" s="12"/>
      <c r="P2921" s="12"/>
      <c r="Q2921" s="12"/>
      <c r="R2921" s="12"/>
      <c r="S2921" s="12"/>
      <c r="T2921" s="12"/>
    </row>
    <row r="2922">
      <c r="A2922" s="40">
        <v>43398.0</v>
      </c>
      <c r="B2922" s="34" t="s">
        <v>3489</v>
      </c>
      <c r="C2922" s="35" t="s">
        <v>4351</v>
      </c>
      <c r="D2922" s="36">
        <v>26.0</v>
      </c>
      <c r="E2922" s="34">
        <v>1.0</v>
      </c>
      <c r="F2922" s="36">
        <v>6.0</v>
      </c>
      <c r="G2922" s="11">
        <f t="shared" si="1093"/>
        <v>-1</v>
      </c>
      <c r="H2922" s="11">
        <f t="shared" si="2"/>
        <v>329.165</v>
      </c>
      <c r="I2922" s="11">
        <v>18.55</v>
      </c>
      <c r="J2922" s="34">
        <v>4.3</v>
      </c>
      <c r="K2922" s="11">
        <f t="shared" si="1094"/>
        <v>-1</v>
      </c>
      <c r="L2922" s="11">
        <f t="shared" si="4"/>
        <v>229.6341875</v>
      </c>
      <c r="M2922" s="12"/>
      <c r="N2922" s="32"/>
      <c r="O2922" s="12"/>
      <c r="P2922" s="12"/>
      <c r="Q2922" s="12"/>
      <c r="R2922" s="12"/>
      <c r="S2922" s="12"/>
      <c r="T2922" s="12"/>
    </row>
    <row r="2923">
      <c r="A2923" s="40">
        <v>43398.0</v>
      </c>
      <c r="B2923" s="34" t="s">
        <v>4352</v>
      </c>
      <c r="C2923" s="35" t="s">
        <v>4353</v>
      </c>
      <c r="D2923" s="36">
        <v>11.0</v>
      </c>
      <c r="E2923" s="34">
        <v>1.0</v>
      </c>
      <c r="F2923" s="36">
        <v>4.0</v>
      </c>
      <c r="G2923" s="11">
        <f t="shared" si="1093"/>
        <v>-1</v>
      </c>
      <c r="H2923" s="11">
        <f t="shared" si="2"/>
        <v>328.165</v>
      </c>
      <c r="I2923" s="11">
        <v>12.5</v>
      </c>
      <c r="J2923" s="34">
        <v>3.85</v>
      </c>
      <c r="K2923" s="11">
        <f t="shared" si="1094"/>
        <v>-1</v>
      </c>
      <c r="L2923" s="11">
        <f t="shared" si="4"/>
        <v>228.6341875</v>
      </c>
      <c r="M2923" s="12"/>
      <c r="N2923" s="32"/>
      <c r="O2923" s="12"/>
      <c r="P2923" s="12"/>
      <c r="Q2923" s="12"/>
      <c r="R2923" s="12"/>
      <c r="S2923" s="12"/>
      <c r="T2923" s="12"/>
    </row>
    <row r="2924">
      <c r="A2924" s="40">
        <v>43398.0</v>
      </c>
      <c r="B2924" s="34" t="s">
        <v>4354</v>
      </c>
      <c r="C2924" s="35" t="s">
        <v>4355</v>
      </c>
      <c r="D2924" s="36">
        <v>6.0</v>
      </c>
      <c r="E2924" s="34">
        <v>1.0</v>
      </c>
      <c r="F2924" s="36">
        <v>3.0</v>
      </c>
      <c r="G2924" s="11">
        <f>((E2924/2)*((D2924-1)/4))-(E2924/2)</f>
        <v>0.125</v>
      </c>
      <c r="H2924" s="11">
        <f t="shared" si="2"/>
        <v>328.29</v>
      </c>
      <c r="I2924" s="11">
        <v>8.32</v>
      </c>
      <c r="J2924" s="34">
        <v>2.16</v>
      </c>
      <c r="K2924" s="11">
        <f>((((E2924/2)*(J2924-1))*0.95)-(E2924/2))</f>
        <v>0.051</v>
      </c>
      <c r="L2924" s="11">
        <f t="shared" si="4"/>
        <v>228.6851875</v>
      </c>
      <c r="M2924" s="12"/>
      <c r="N2924" s="32"/>
      <c r="O2924" s="12"/>
      <c r="P2924" s="12"/>
      <c r="Q2924" s="12"/>
      <c r="R2924" s="12"/>
      <c r="S2924" s="12"/>
      <c r="T2924" s="12"/>
    </row>
    <row r="2925">
      <c r="A2925" s="40">
        <v>43398.0</v>
      </c>
      <c r="B2925" s="34" t="s">
        <v>3996</v>
      </c>
      <c r="C2925" s="35" t="s">
        <v>4356</v>
      </c>
      <c r="D2925" s="36">
        <v>13.0</v>
      </c>
      <c r="E2925" s="34">
        <v>1.0</v>
      </c>
      <c r="F2925" s="36">
        <v>6.0</v>
      </c>
      <c r="G2925" s="11">
        <f t="shared" ref="G2925:G2930" si="1095">-E2925</f>
        <v>-1</v>
      </c>
      <c r="H2925" s="11">
        <f t="shared" si="2"/>
        <v>327.29</v>
      </c>
      <c r="I2925" s="11">
        <v>14.5</v>
      </c>
      <c r="J2925" s="34">
        <v>3.12</v>
      </c>
      <c r="K2925" s="11">
        <f t="shared" ref="K2925:K2930" si="1096">-E2925</f>
        <v>-1</v>
      </c>
      <c r="L2925" s="11">
        <f t="shared" si="4"/>
        <v>227.6851875</v>
      </c>
      <c r="M2925" s="12"/>
      <c r="N2925" s="32"/>
      <c r="O2925" s="12"/>
      <c r="P2925" s="12"/>
      <c r="Q2925" s="12"/>
      <c r="R2925" s="12"/>
      <c r="S2925" s="12"/>
      <c r="T2925" s="12"/>
    </row>
    <row r="2926">
      <c r="A2926" s="40">
        <v>43398.0</v>
      </c>
      <c r="B2926" s="34" t="s">
        <v>4357</v>
      </c>
      <c r="C2926" s="35" t="s">
        <v>4358</v>
      </c>
      <c r="D2926" s="36">
        <v>7.0</v>
      </c>
      <c r="E2926" s="34">
        <v>1.0</v>
      </c>
      <c r="F2926" s="36">
        <v>8.0</v>
      </c>
      <c r="G2926" s="11">
        <f t="shared" si="1095"/>
        <v>-1</v>
      </c>
      <c r="H2926" s="11">
        <f t="shared" si="2"/>
        <v>326.29</v>
      </c>
      <c r="I2926" s="11">
        <v>5.8</v>
      </c>
      <c r="J2926" s="34">
        <v>2.16</v>
      </c>
      <c r="K2926" s="11">
        <f t="shared" si="1096"/>
        <v>-1</v>
      </c>
      <c r="L2926" s="11">
        <f t="shared" si="4"/>
        <v>226.6851875</v>
      </c>
      <c r="M2926" s="12"/>
      <c r="N2926" s="32"/>
      <c r="O2926" s="12"/>
      <c r="P2926" s="12"/>
      <c r="Q2926" s="12"/>
      <c r="R2926" s="12"/>
      <c r="S2926" s="12"/>
      <c r="T2926" s="12"/>
    </row>
    <row r="2927">
      <c r="A2927" s="24">
        <v>43399.0</v>
      </c>
      <c r="B2927" s="41" t="s">
        <v>4359</v>
      </c>
      <c r="C2927" s="35" t="s">
        <v>4360</v>
      </c>
      <c r="D2927" s="36">
        <v>3.5</v>
      </c>
      <c r="E2927" s="34">
        <v>1.0</v>
      </c>
      <c r="F2927" s="36">
        <v>5.0</v>
      </c>
      <c r="G2927" s="11">
        <f t="shared" si="1095"/>
        <v>-1</v>
      </c>
      <c r="H2927" s="11">
        <f t="shared" si="2"/>
        <v>325.29</v>
      </c>
      <c r="I2927" s="11">
        <v>4.75</v>
      </c>
      <c r="J2927" s="34">
        <v>1.96</v>
      </c>
      <c r="K2927" s="11">
        <f t="shared" si="1096"/>
        <v>-1</v>
      </c>
      <c r="L2927" s="11">
        <f t="shared" si="4"/>
        <v>225.6851875</v>
      </c>
      <c r="M2927" s="12"/>
      <c r="N2927" s="32"/>
      <c r="O2927" s="12"/>
      <c r="P2927" s="12"/>
      <c r="Q2927" s="12"/>
      <c r="R2927" s="12"/>
      <c r="S2927" s="12"/>
      <c r="T2927" s="12"/>
    </row>
    <row r="2928">
      <c r="A2928" s="24">
        <v>43399.0</v>
      </c>
      <c r="B2928" s="41" t="s">
        <v>4359</v>
      </c>
      <c r="C2928" s="35" t="s">
        <v>4010</v>
      </c>
      <c r="D2928" s="36">
        <v>4.5</v>
      </c>
      <c r="E2928" s="34">
        <v>1.0</v>
      </c>
      <c r="F2928" s="36">
        <v>2.0</v>
      </c>
      <c r="G2928" s="11">
        <f t="shared" si="1095"/>
        <v>-1</v>
      </c>
      <c r="H2928" s="11">
        <f t="shared" si="2"/>
        <v>324.29</v>
      </c>
      <c r="I2928" s="11">
        <v>4.6</v>
      </c>
      <c r="J2928" s="34">
        <v>1.96</v>
      </c>
      <c r="K2928" s="11">
        <f t="shared" si="1096"/>
        <v>-1</v>
      </c>
      <c r="L2928" s="11">
        <f t="shared" si="4"/>
        <v>224.6851875</v>
      </c>
      <c r="M2928" s="12"/>
      <c r="N2928" s="32"/>
      <c r="O2928" s="12"/>
      <c r="P2928" s="12"/>
      <c r="Q2928" s="12"/>
      <c r="R2928" s="12"/>
      <c r="S2928" s="12"/>
      <c r="T2928" s="12"/>
    </row>
    <row r="2929">
      <c r="A2929" s="24">
        <v>43399.0</v>
      </c>
      <c r="B2929" s="41" t="s">
        <v>4361</v>
      </c>
      <c r="C2929" s="35" t="s">
        <v>3967</v>
      </c>
      <c r="D2929" s="36">
        <v>4.0</v>
      </c>
      <c r="E2929" s="34">
        <v>1.0</v>
      </c>
      <c r="F2929" s="36">
        <v>5.0</v>
      </c>
      <c r="G2929" s="11">
        <f t="shared" si="1095"/>
        <v>-1</v>
      </c>
      <c r="H2929" s="11">
        <f t="shared" si="2"/>
        <v>323.29</v>
      </c>
      <c r="I2929" s="11">
        <v>5.68</v>
      </c>
      <c r="J2929" s="34">
        <v>1.92</v>
      </c>
      <c r="K2929" s="11">
        <f t="shared" si="1096"/>
        <v>-1</v>
      </c>
      <c r="L2929" s="11">
        <f t="shared" si="4"/>
        <v>223.6851875</v>
      </c>
      <c r="M2929" s="12"/>
      <c r="N2929" s="32"/>
      <c r="O2929" s="12"/>
      <c r="P2929" s="12"/>
      <c r="Q2929" s="12"/>
      <c r="R2929" s="12"/>
      <c r="S2929" s="12"/>
      <c r="T2929" s="12"/>
    </row>
    <row r="2930">
      <c r="A2930" s="24">
        <v>43399.0</v>
      </c>
      <c r="B2930" s="41" t="s">
        <v>4361</v>
      </c>
      <c r="C2930" s="35" t="s">
        <v>4362</v>
      </c>
      <c r="D2930" s="36">
        <v>6.0</v>
      </c>
      <c r="E2930" s="34">
        <v>1.0</v>
      </c>
      <c r="F2930" s="36">
        <v>6.0</v>
      </c>
      <c r="G2930" s="11">
        <f t="shared" si="1095"/>
        <v>-1</v>
      </c>
      <c r="H2930" s="11">
        <f t="shared" si="2"/>
        <v>322.29</v>
      </c>
      <c r="I2930" s="11">
        <v>6.6</v>
      </c>
      <c r="J2930" s="34">
        <v>2.28</v>
      </c>
      <c r="K2930" s="11">
        <f t="shared" si="1096"/>
        <v>-1</v>
      </c>
      <c r="L2930" s="11">
        <f t="shared" si="4"/>
        <v>222.6851875</v>
      </c>
      <c r="M2930" s="12"/>
      <c r="N2930" s="32"/>
      <c r="O2930" s="12"/>
      <c r="P2930" s="12"/>
      <c r="Q2930" s="12"/>
      <c r="R2930" s="12"/>
      <c r="S2930" s="12"/>
      <c r="T2930" s="12"/>
    </row>
    <row r="2931">
      <c r="A2931" s="24">
        <v>43399.0</v>
      </c>
      <c r="B2931" s="41" t="s">
        <v>3698</v>
      </c>
      <c r="C2931" s="35" t="s">
        <v>4363</v>
      </c>
      <c r="D2931" s="36">
        <v>3.5</v>
      </c>
      <c r="E2931" s="34">
        <v>1.0</v>
      </c>
      <c r="F2931" s="36">
        <v>1.0</v>
      </c>
      <c r="G2931" s="11">
        <f>E2931*(D2931-1)</f>
        <v>2.5</v>
      </c>
      <c r="H2931" s="11">
        <f t="shared" si="2"/>
        <v>324.79</v>
      </c>
      <c r="I2931" s="11">
        <v>3.62</v>
      </c>
      <c r="J2931" s="34">
        <v>1.49</v>
      </c>
      <c r="K2931" s="11">
        <f>E2931*(I2931-1)*0.95</f>
        <v>2.489</v>
      </c>
      <c r="L2931" s="11">
        <f t="shared" si="4"/>
        <v>225.1741875</v>
      </c>
      <c r="M2931" s="12"/>
      <c r="N2931" s="32"/>
      <c r="O2931" s="12"/>
      <c r="P2931" s="12"/>
      <c r="Q2931" s="12"/>
      <c r="R2931" s="12"/>
      <c r="S2931" s="12"/>
      <c r="T2931" s="12"/>
    </row>
    <row r="2932">
      <c r="A2932" s="24">
        <v>43399.0</v>
      </c>
      <c r="B2932" s="41" t="s">
        <v>4364</v>
      </c>
      <c r="C2932" s="23" t="s">
        <v>4365</v>
      </c>
      <c r="D2932" s="36">
        <v>11.0</v>
      </c>
      <c r="E2932" s="34">
        <v>1.0</v>
      </c>
      <c r="F2932" s="36">
        <v>6.0</v>
      </c>
      <c r="G2932" s="11">
        <f t="shared" ref="G2932:G2934" si="1097">-E2932</f>
        <v>-1</v>
      </c>
      <c r="H2932" s="11">
        <f t="shared" si="2"/>
        <v>323.79</v>
      </c>
      <c r="I2932" s="11">
        <v>19.37</v>
      </c>
      <c r="J2932" s="34">
        <v>3.88</v>
      </c>
      <c r="K2932" s="11">
        <f t="shared" ref="K2932:K2934" si="1098">-E2932</f>
        <v>-1</v>
      </c>
      <c r="L2932" s="11">
        <f t="shared" si="4"/>
        <v>224.1741875</v>
      </c>
      <c r="M2932" s="12"/>
      <c r="N2932" s="32"/>
      <c r="O2932" s="12"/>
      <c r="P2932" s="12"/>
      <c r="Q2932" s="12"/>
      <c r="R2932" s="12"/>
      <c r="S2932" s="12"/>
      <c r="T2932" s="12"/>
    </row>
    <row r="2933">
      <c r="A2933" s="24">
        <v>43399.0</v>
      </c>
      <c r="B2933" s="41" t="s">
        <v>4364</v>
      </c>
      <c r="C2933" s="23" t="s">
        <v>4366</v>
      </c>
      <c r="D2933" s="36">
        <v>13.0</v>
      </c>
      <c r="E2933" s="34">
        <v>1.0</v>
      </c>
      <c r="F2933" s="36">
        <v>7.0</v>
      </c>
      <c r="G2933" s="11">
        <f t="shared" si="1097"/>
        <v>-1</v>
      </c>
      <c r="H2933" s="11">
        <f t="shared" si="2"/>
        <v>322.79</v>
      </c>
      <c r="I2933" s="11">
        <v>21.5</v>
      </c>
      <c r="J2933" s="34">
        <v>3.99</v>
      </c>
      <c r="K2933" s="11">
        <f t="shared" si="1098"/>
        <v>-1</v>
      </c>
      <c r="L2933" s="11">
        <f t="shared" si="4"/>
        <v>223.1741875</v>
      </c>
      <c r="M2933" s="12"/>
      <c r="N2933" s="32"/>
      <c r="O2933" s="12"/>
      <c r="P2933" s="12"/>
      <c r="Q2933" s="12"/>
      <c r="R2933" s="12"/>
      <c r="S2933" s="12"/>
      <c r="T2933" s="12"/>
    </row>
    <row r="2934">
      <c r="A2934" s="40">
        <v>43399.0</v>
      </c>
      <c r="B2934" s="34" t="s">
        <v>4367</v>
      </c>
      <c r="C2934" s="35" t="s">
        <v>4368</v>
      </c>
      <c r="D2934" s="36">
        <v>4.33</v>
      </c>
      <c r="E2934" s="34">
        <v>1.0</v>
      </c>
      <c r="F2934" s="36" t="s">
        <v>4263</v>
      </c>
      <c r="G2934" s="11">
        <f t="shared" si="1097"/>
        <v>-1</v>
      </c>
      <c r="H2934" s="11">
        <f t="shared" si="2"/>
        <v>321.79</v>
      </c>
      <c r="I2934" s="11">
        <v>4.8</v>
      </c>
      <c r="J2934" s="34">
        <v>2.66</v>
      </c>
      <c r="K2934" s="11">
        <f t="shared" si="1098"/>
        <v>-1</v>
      </c>
      <c r="L2934" s="11">
        <f t="shared" si="4"/>
        <v>222.1741875</v>
      </c>
      <c r="M2934" s="12"/>
      <c r="N2934" s="32"/>
      <c r="O2934" s="12"/>
      <c r="P2934" s="12"/>
      <c r="Q2934" s="12"/>
      <c r="R2934" s="12"/>
      <c r="S2934" s="12"/>
      <c r="T2934" s="12"/>
    </row>
    <row r="2935">
      <c r="A2935" s="40">
        <v>43399.0</v>
      </c>
      <c r="B2935" s="34" t="s">
        <v>3835</v>
      </c>
      <c r="C2935" s="35" t="s">
        <v>4369</v>
      </c>
      <c r="D2935" s="36">
        <v>12.0</v>
      </c>
      <c r="E2935" s="34">
        <v>1.0</v>
      </c>
      <c r="F2935" s="36">
        <v>2.0</v>
      </c>
      <c r="G2935" s="11">
        <f>((E2935/2)*((D2935-1)/4))-(E2935/2)</f>
        <v>0.875</v>
      </c>
      <c r="H2935" s="11">
        <f t="shared" si="2"/>
        <v>322.665</v>
      </c>
      <c r="I2935" s="11">
        <v>16.5</v>
      </c>
      <c r="J2935" s="34">
        <v>4.31</v>
      </c>
      <c r="K2935" s="11">
        <f>((((E2935/2)*(J2935-1))*0.95)-(E2935/2))</f>
        <v>1.07225</v>
      </c>
      <c r="L2935" s="11">
        <f t="shared" si="4"/>
        <v>223.2464375</v>
      </c>
      <c r="M2935" s="12"/>
      <c r="N2935" s="32"/>
      <c r="O2935" s="12"/>
      <c r="P2935" s="12"/>
      <c r="Q2935" s="12"/>
      <c r="R2935" s="12"/>
      <c r="S2935" s="12"/>
      <c r="T2935" s="12"/>
    </row>
    <row r="2936">
      <c r="A2936" s="40">
        <v>43399.0</v>
      </c>
      <c r="B2936" s="34" t="s">
        <v>3717</v>
      </c>
      <c r="C2936" s="35" t="s">
        <v>4370</v>
      </c>
      <c r="D2936" s="36">
        <v>2.75</v>
      </c>
      <c r="E2936" s="34">
        <v>1.0</v>
      </c>
      <c r="F2936" s="36">
        <v>4.0</v>
      </c>
      <c r="G2936" s="11">
        <f>-E2936</f>
        <v>-1</v>
      </c>
      <c r="H2936" s="11">
        <f t="shared" si="2"/>
        <v>321.665</v>
      </c>
      <c r="I2936" s="11">
        <v>2.3</v>
      </c>
      <c r="J2936" s="34">
        <v>1.35</v>
      </c>
      <c r="K2936" s="11">
        <f>-E2936</f>
        <v>-1</v>
      </c>
      <c r="L2936" s="11">
        <f t="shared" si="4"/>
        <v>222.2464375</v>
      </c>
      <c r="M2936" s="12"/>
      <c r="N2936" s="32"/>
      <c r="O2936" s="12"/>
      <c r="P2936" s="12"/>
      <c r="Q2936" s="12"/>
      <c r="R2936" s="12"/>
      <c r="S2936" s="12"/>
      <c r="T2936" s="12"/>
    </row>
    <row r="2937">
      <c r="A2937" s="40">
        <v>43399.0</v>
      </c>
      <c r="B2937" s="34" t="s">
        <v>3717</v>
      </c>
      <c r="C2937" s="35" t="s">
        <v>4371</v>
      </c>
      <c r="D2937" s="36">
        <v>6.0</v>
      </c>
      <c r="E2937" s="34">
        <v>1.0</v>
      </c>
      <c r="F2937" s="36">
        <v>3.0</v>
      </c>
      <c r="G2937" s="11">
        <f>((E2937/2)*((D2937-1)/4))-(E2937/2)</f>
        <v>0.125</v>
      </c>
      <c r="H2937" s="11">
        <f t="shared" si="2"/>
        <v>321.79</v>
      </c>
      <c r="I2937" s="11">
        <v>6.16</v>
      </c>
      <c r="J2937" s="34">
        <v>1.9</v>
      </c>
      <c r="K2937" s="11">
        <f>((((E2937/2)*(J2937-1))*0.95)-(E2937/2))</f>
        <v>-0.0725</v>
      </c>
      <c r="L2937" s="11">
        <f t="shared" si="4"/>
        <v>222.1739375</v>
      </c>
      <c r="M2937" s="12"/>
      <c r="N2937" s="32"/>
      <c r="O2937" s="12"/>
      <c r="P2937" s="12"/>
      <c r="Q2937" s="12"/>
      <c r="R2937" s="12"/>
      <c r="S2937" s="12"/>
      <c r="T2937" s="12"/>
    </row>
    <row r="2938">
      <c r="A2938" s="40">
        <v>43399.0</v>
      </c>
      <c r="B2938" s="34" t="s">
        <v>4372</v>
      </c>
      <c r="C2938" s="35" t="s">
        <v>4373</v>
      </c>
      <c r="D2938" s="36">
        <v>3.25</v>
      </c>
      <c r="E2938" s="34">
        <v>1.0</v>
      </c>
      <c r="F2938" s="36">
        <v>1.0</v>
      </c>
      <c r="G2938" s="11">
        <f>E2938*(D2938-1)</f>
        <v>2.25</v>
      </c>
      <c r="H2938" s="11">
        <f t="shared" si="2"/>
        <v>324.04</v>
      </c>
      <c r="I2938" s="11">
        <v>3.2</v>
      </c>
      <c r="J2938" s="34">
        <v>1.33</v>
      </c>
      <c r="K2938" s="11">
        <f>E2938*(I2938-1)*0.95</f>
        <v>2.09</v>
      </c>
      <c r="L2938" s="11">
        <f t="shared" si="4"/>
        <v>224.2639375</v>
      </c>
      <c r="M2938" s="12"/>
      <c r="N2938" s="32"/>
      <c r="O2938" s="12"/>
      <c r="P2938" s="12"/>
      <c r="Q2938" s="12"/>
      <c r="R2938" s="12"/>
      <c r="S2938" s="12"/>
      <c r="T2938" s="12"/>
    </row>
    <row r="2939">
      <c r="A2939" s="40">
        <v>43399.0</v>
      </c>
      <c r="B2939" s="34" t="s">
        <v>4374</v>
      </c>
      <c r="C2939" s="35" t="s">
        <v>4375</v>
      </c>
      <c r="D2939" s="36">
        <v>10.0</v>
      </c>
      <c r="E2939" s="34">
        <v>1.0</v>
      </c>
      <c r="F2939" s="36">
        <v>9.0</v>
      </c>
      <c r="G2939" s="11">
        <f t="shared" ref="G2939:G2943" si="1099">-E2939</f>
        <v>-1</v>
      </c>
      <c r="H2939" s="11">
        <f t="shared" si="2"/>
        <v>323.04</v>
      </c>
      <c r="I2939" s="11">
        <v>11.61</v>
      </c>
      <c r="J2939" s="34">
        <v>3.44</v>
      </c>
      <c r="K2939" s="11">
        <f t="shared" ref="K2939:K2943" si="1100">-E2939</f>
        <v>-1</v>
      </c>
      <c r="L2939" s="11">
        <f t="shared" si="4"/>
        <v>223.2639375</v>
      </c>
      <c r="M2939" s="12"/>
      <c r="N2939" s="32"/>
      <c r="O2939" s="12"/>
      <c r="P2939" s="12"/>
      <c r="Q2939" s="12"/>
      <c r="R2939" s="12"/>
      <c r="S2939" s="12"/>
      <c r="T2939" s="12"/>
    </row>
    <row r="2940">
      <c r="A2940" s="40">
        <v>43399.0</v>
      </c>
      <c r="B2940" s="34" t="s">
        <v>4374</v>
      </c>
      <c r="C2940" s="34" t="s">
        <v>4376</v>
      </c>
      <c r="D2940" s="36">
        <v>13.0</v>
      </c>
      <c r="E2940" s="34">
        <v>1.0</v>
      </c>
      <c r="F2940" s="36">
        <v>5.0</v>
      </c>
      <c r="G2940" s="11">
        <f t="shared" si="1099"/>
        <v>-1</v>
      </c>
      <c r="H2940" s="11">
        <f t="shared" si="2"/>
        <v>322.04</v>
      </c>
      <c r="I2940" s="11">
        <v>16.5</v>
      </c>
      <c r="J2940" s="34">
        <v>3.85</v>
      </c>
      <c r="K2940" s="11">
        <f t="shared" si="1100"/>
        <v>-1</v>
      </c>
      <c r="L2940" s="11">
        <f t="shared" si="4"/>
        <v>222.2639375</v>
      </c>
      <c r="M2940" s="12"/>
      <c r="N2940" s="32"/>
      <c r="O2940" s="12"/>
      <c r="P2940" s="12"/>
      <c r="Q2940" s="12"/>
      <c r="R2940" s="12"/>
      <c r="S2940" s="12"/>
      <c r="T2940" s="12"/>
    </row>
    <row r="2941">
      <c r="A2941" s="40">
        <v>43400.0</v>
      </c>
      <c r="B2941" s="34" t="s">
        <v>4377</v>
      </c>
      <c r="C2941" s="35" t="s">
        <v>4378</v>
      </c>
      <c r="D2941" s="36">
        <v>17.0</v>
      </c>
      <c r="E2941" s="34">
        <v>1.0</v>
      </c>
      <c r="F2941" s="36">
        <v>6.0</v>
      </c>
      <c r="G2941" s="11">
        <f t="shared" si="1099"/>
        <v>-1</v>
      </c>
      <c r="H2941" s="11">
        <f t="shared" si="2"/>
        <v>321.04</v>
      </c>
      <c r="I2941" s="11">
        <v>24.3</v>
      </c>
      <c r="J2941" s="34">
        <v>5.56</v>
      </c>
      <c r="K2941" s="11">
        <f t="shared" si="1100"/>
        <v>-1</v>
      </c>
      <c r="L2941" s="11">
        <f t="shared" si="4"/>
        <v>221.2639375</v>
      </c>
      <c r="M2941" s="12"/>
      <c r="N2941" s="32"/>
      <c r="O2941" s="12"/>
      <c r="P2941" s="12"/>
      <c r="Q2941" s="12"/>
      <c r="R2941" s="12"/>
      <c r="S2941" s="12"/>
      <c r="T2941" s="12"/>
    </row>
    <row r="2942">
      <c r="A2942" s="40">
        <v>43400.0</v>
      </c>
      <c r="B2942" s="34" t="s">
        <v>4379</v>
      </c>
      <c r="C2942" s="35" t="s">
        <v>4380</v>
      </c>
      <c r="D2942" s="36">
        <v>3.5</v>
      </c>
      <c r="E2942" s="34">
        <v>1.0</v>
      </c>
      <c r="F2942" s="36">
        <v>2.0</v>
      </c>
      <c r="G2942" s="11">
        <f t="shared" si="1099"/>
        <v>-1</v>
      </c>
      <c r="H2942" s="11">
        <f t="shared" si="2"/>
        <v>320.04</v>
      </c>
      <c r="I2942" s="11">
        <v>2.59</v>
      </c>
      <c r="J2942" s="34">
        <v>1.24</v>
      </c>
      <c r="K2942" s="11">
        <f t="shared" si="1100"/>
        <v>-1</v>
      </c>
      <c r="L2942" s="11">
        <f t="shared" si="4"/>
        <v>220.2639375</v>
      </c>
      <c r="M2942" s="12"/>
      <c r="N2942" s="32"/>
      <c r="O2942" s="12"/>
      <c r="P2942" s="12"/>
      <c r="Q2942" s="12"/>
      <c r="R2942" s="12"/>
      <c r="S2942" s="12"/>
      <c r="T2942" s="12"/>
    </row>
    <row r="2943">
      <c r="A2943" s="40">
        <v>43400.0</v>
      </c>
      <c r="B2943" s="34" t="s">
        <v>4364</v>
      </c>
      <c r="C2943" s="35" t="s">
        <v>4381</v>
      </c>
      <c r="D2943" s="36">
        <v>17.0</v>
      </c>
      <c r="E2943" s="34">
        <v>1.0</v>
      </c>
      <c r="F2943" s="36">
        <v>8.0</v>
      </c>
      <c r="G2943" s="11">
        <f t="shared" si="1099"/>
        <v>-1</v>
      </c>
      <c r="H2943" s="11">
        <f t="shared" si="2"/>
        <v>319.04</v>
      </c>
      <c r="I2943" s="11">
        <v>18.08</v>
      </c>
      <c r="J2943" s="34">
        <v>3.31</v>
      </c>
      <c r="K2943" s="11">
        <f t="shared" si="1100"/>
        <v>-1</v>
      </c>
      <c r="L2943" s="11">
        <f t="shared" si="4"/>
        <v>219.2639375</v>
      </c>
      <c r="M2943" s="12"/>
      <c r="N2943" s="32"/>
      <c r="O2943" s="12"/>
      <c r="P2943" s="12"/>
      <c r="Q2943" s="12"/>
      <c r="R2943" s="12"/>
      <c r="S2943" s="12"/>
      <c r="T2943" s="12"/>
    </row>
    <row r="2944">
      <c r="A2944" s="40">
        <v>43400.0</v>
      </c>
      <c r="B2944" s="34" t="s">
        <v>4367</v>
      </c>
      <c r="C2944" s="35" t="s">
        <v>4382</v>
      </c>
      <c r="D2944" s="36">
        <v>12.0</v>
      </c>
      <c r="E2944" s="34">
        <v>1.0</v>
      </c>
      <c r="F2944" s="36">
        <v>1.0</v>
      </c>
      <c r="G2944" s="11">
        <f>((E2944/2)*(D2944-1))+((E2944/2)*((D2944-1)/4))</f>
        <v>6.875</v>
      </c>
      <c r="H2944" s="11">
        <f t="shared" si="2"/>
        <v>325.915</v>
      </c>
      <c r="I2944" s="11">
        <v>6.42</v>
      </c>
      <c r="J2944" s="34">
        <v>2.78</v>
      </c>
      <c r="K2944" s="11">
        <f>((((E2944/2)*(I2944-1))+((E2944/2)*(J2944-1)))*0.95)</f>
        <v>3.42</v>
      </c>
      <c r="L2944" s="11">
        <f t="shared" si="4"/>
        <v>222.6839375</v>
      </c>
      <c r="M2944" s="12"/>
      <c r="N2944" s="32"/>
      <c r="O2944" s="12"/>
      <c r="P2944" s="12"/>
      <c r="Q2944" s="12"/>
      <c r="R2944" s="12"/>
      <c r="S2944" s="12"/>
      <c r="T2944" s="12"/>
    </row>
    <row r="2945">
      <c r="A2945" s="40">
        <v>43400.0</v>
      </c>
      <c r="B2945" s="34" t="s">
        <v>3835</v>
      </c>
      <c r="C2945" s="35" t="s">
        <v>3236</v>
      </c>
      <c r="D2945" s="36">
        <v>9.5</v>
      </c>
      <c r="E2945" s="34">
        <v>1.0</v>
      </c>
      <c r="F2945" s="36">
        <v>5.0</v>
      </c>
      <c r="G2945" s="11">
        <f>-E2945</f>
        <v>-1</v>
      </c>
      <c r="H2945" s="11">
        <f t="shared" si="2"/>
        <v>324.915</v>
      </c>
      <c r="I2945" s="11">
        <v>8.68</v>
      </c>
      <c r="J2945" s="34">
        <v>2.06</v>
      </c>
      <c r="K2945" s="11">
        <f>-E2945</f>
        <v>-1</v>
      </c>
      <c r="L2945" s="11">
        <f t="shared" si="4"/>
        <v>221.6839375</v>
      </c>
      <c r="M2945" s="12"/>
      <c r="N2945" s="32"/>
      <c r="O2945" s="12"/>
      <c r="P2945" s="12"/>
      <c r="Q2945" s="12"/>
      <c r="R2945" s="12"/>
      <c r="S2945" s="12"/>
      <c r="T2945" s="12"/>
    </row>
    <row r="2946">
      <c r="A2946" s="40">
        <v>43400.0</v>
      </c>
      <c r="B2946" s="34" t="s">
        <v>4383</v>
      </c>
      <c r="C2946" s="35" t="s">
        <v>4384</v>
      </c>
      <c r="D2946" s="36">
        <v>10.0</v>
      </c>
      <c r="E2946" s="34">
        <v>1.0</v>
      </c>
      <c r="F2946" s="36">
        <v>1.0</v>
      </c>
      <c r="G2946" s="11">
        <f>((E2946/2)*(D2946-1))+((E2946/2)*((D2946-1)/4))</f>
        <v>5.625</v>
      </c>
      <c r="H2946" s="11">
        <f t="shared" si="2"/>
        <v>330.54</v>
      </c>
      <c r="I2946" s="11">
        <v>6.47</v>
      </c>
      <c r="J2946" s="34">
        <v>2.44</v>
      </c>
      <c r="K2946" s="11">
        <f>((((E2946/2)*(I2946-1))+((E2946/2)*(J2946-1)))*0.95)</f>
        <v>3.28225</v>
      </c>
      <c r="L2946" s="11">
        <f t="shared" si="4"/>
        <v>224.9661875</v>
      </c>
      <c r="M2946" s="12"/>
      <c r="N2946" s="32"/>
      <c r="O2946" s="12"/>
      <c r="P2946" s="12"/>
      <c r="Q2946" s="12"/>
      <c r="R2946" s="12"/>
      <c r="S2946" s="12"/>
      <c r="T2946" s="12"/>
    </row>
    <row r="2947">
      <c r="A2947" s="40">
        <v>43400.0</v>
      </c>
      <c r="B2947" s="34" t="s">
        <v>4385</v>
      </c>
      <c r="C2947" s="35" t="s">
        <v>4386</v>
      </c>
      <c r="D2947" s="36">
        <v>6.5</v>
      </c>
      <c r="E2947" s="34">
        <v>1.0</v>
      </c>
      <c r="F2947" s="36">
        <v>5.0</v>
      </c>
      <c r="G2947" s="11">
        <f t="shared" ref="G2947:G2958" si="1101">-E2947</f>
        <v>-1</v>
      </c>
      <c r="H2947" s="11">
        <f t="shared" si="2"/>
        <v>329.54</v>
      </c>
      <c r="I2947" s="11">
        <v>5.23</v>
      </c>
      <c r="J2947" s="34">
        <v>2.56</v>
      </c>
      <c r="K2947" s="11">
        <f t="shared" ref="K2947:K2958" si="1102">-E2947</f>
        <v>-1</v>
      </c>
      <c r="L2947" s="11">
        <f t="shared" si="4"/>
        <v>223.9661875</v>
      </c>
      <c r="M2947" s="12"/>
      <c r="N2947" s="32"/>
      <c r="O2947" s="12"/>
      <c r="P2947" s="12"/>
      <c r="Q2947" s="12"/>
      <c r="R2947" s="12"/>
      <c r="S2947" s="12"/>
      <c r="T2947" s="12"/>
    </row>
    <row r="2948">
      <c r="A2948" s="40">
        <v>43400.0</v>
      </c>
      <c r="B2948" s="34" t="s">
        <v>4385</v>
      </c>
      <c r="C2948" s="35" t="s">
        <v>4387</v>
      </c>
      <c r="D2948" s="36">
        <v>9.5</v>
      </c>
      <c r="E2948" s="34">
        <v>1.0</v>
      </c>
      <c r="F2948" s="36">
        <v>4.0</v>
      </c>
      <c r="G2948" s="11">
        <f t="shared" si="1101"/>
        <v>-1</v>
      </c>
      <c r="H2948" s="11">
        <f t="shared" si="2"/>
        <v>328.54</v>
      </c>
      <c r="I2948" s="11">
        <v>9.0</v>
      </c>
      <c r="J2948" s="34">
        <v>3.55</v>
      </c>
      <c r="K2948" s="11">
        <f t="shared" si="1102"/>
        <v>-1</v>
      </c>
      <c r="L2948" s="11">
        <f t="shared" si="4"/>
        <v>222.9661875</v>
      </c>
      <c r="M2948" s="12"/>
      <c r="N2948" s="32"/>
      <c r="O2948" s="12"/>
      <c r="P2948" s="12"/>
      <c r="Q2948" s="12"/>
      <c r="R2948" s="12"/>
      <c r="S2948" s="12"/>
      <c r="T2948" s="12"/>
    </row>
    <row r="2949">
      <c r="A2949" s="40">
        <v>43400.0</v>
      </c>
      <c r="B2949" s="34" t="s">
        <v>4388</v>
      </c>
      <c r="C2949" s="35" t="s">
        <v>4389</v>
      </c>
      <c r="D2949" s="36">
        <v>13.0</v>
      </c>
      <c r="E2949" s="34">
        <v>1.0</v>
      </c>
      <c r="F2949" s="36">
        <v>6.0</v>
      </c>
      <c r="G2949" s="11">
        <f t="shared" si="1101"/>
        <v>-1</v>
      </c>
      <c r="H2949" s="11">
        <f t="shared" si="2"/>
        <v>327.54</v>
      </c>
      <c r="I2949" s="11">
        <v>12.52</v>
      </c>
      <c r="J2949" s="34">
        <v>3.62</v>
      </c>
      <c r="K2949" s="11">
        <f t="shared" si="1102"/>
        <v>-1</v>
      </c>
      <c r="L2949" s="11">
        <f t="shared" si="4"/>
        <v>221.9661875</v>
      </c>
      <c r="M2949" s="12"/>
      <c r="N2949" s="32"/>
      <c r="O2949" s="12"/>
      <c r="P2949" s="12"/>
      <c r="Q2949" s="12"/>
      <c r="R2949" s="12"/>
      <c r="S2949" s="12"/>
      <c r="T2949" s="12"/>
    </row>
    <row r="2950">
      <c r="A2950" s="40">
        <v>43400.0</v>
      </c>
      <c r="B2950" s="34" t="s">
        <v>4388</v>
      </c>
      <c r="C2950" s="35" t="s">
        <v>4390</v>
      </c>
      <c r="D2950" s="36">
        <v>13.0</v>
      </c>
      <c r="E2950" s="34">
        <v>1.0</v>
      </c>
      <c r="F2950" s="36">
        <v>17.0</v>
      </c>
      <c r="G2950" s="11">
        <f t="shared" si="1101"/>
        <v>-1</v>
      </c>
      <c r="H2950" s="11">
        <f t="shared" si="2"/>
        <v>326.54</v>
      </c>
      <c r="I2950" s="11">
        <v>15.0</v>
      </c>
      <c r="J2950" s="34">
        <v>3.93</v>
      </c>
      <c r="K2950" s="11">
        <f t="shared" si="1102"/>
        <v>-1</v>
      </c>
      <c r="L2950" s="11">
        <f t="shared" si="4"/>
        <v>220.9661875</v>
      </c>
      <c r="M2950" s="12"/>
      <c r="N2950" s="32"/>
      <c r="O2950" s="12"/>
      <c r="P2950" s="12"/>
      <c r="Q2950" s="12"/>
      <c r="R2950" s="12"/>
      <c r="S2950" s="12"/>
      <c r="T2950" s="12"/>
    </row>
    <row r="2951">
      <c r="A2951" s="40">
        <v>43400.0</v>
      </c>
      <c r="B2951" s="34" t="s">
        <v>4388</v>
      </c>
      <c r="C2951" s="35" t="s">
        <v>4391</v>
      </c>
      <c r="D2951" s="36">
        <v>15.0</v>
      </c>
      <c r="E2951" s="34">
        <v>1.0</v>
      </c>
      <c r="F2951" s="36">
        <v>7.0</v>
      </c>
      <c r="G2951" s="11">
        <f t="shared" si="1101"/>
        <v>-1</v>
      </c>
      <c r="H2951" s="11">
        <f t="shared" si="2"/>
        <v>325.54</v>
      </c>
      <c r="I2951" s="11">
        <v>21.0</v>
      </c>
      <c r="J2951" s="34">
        <v>5.15</v>
      </c>
      <c r="K2951" s="11">
        <f t="shared" si="1102"/>
        <v>-1</v>
      </c>
      <c r="L2951" s="11">
        <f t="shared" si="4"/>
        <v>219.9661875</v>
      </c>
      <c r="M2951" s="12"/>
      <c r="N2951" s="32"/>
      <c r="O2951" s="12"/>
      <c r="P2951" s="12"/>
      <c r="Q2951" s="12"/>
      <c r="R2951" s="12"/>
      <c r="S2951" s="12"/>
      <c r="T2951" s="12"/>
    </row>
    <row r="2952">
      <c r="A2952" s="40">
        <v>43400.0</v>
      </c>
      <c r="B2952" s="34" t="s">
        <v>4388</v>
      </c>
      <c r="C2952" s="35" t="s">
        <v>4392</v>
      </c>
      <c r="D2952" s="36">
        <v>15.0</v>
      </c>
      <c r="E2952" s="34">
        <v>1.0</v>
      </c>
      <c r="F2952" s="36">
        <v>20.0</v>
      </c>
      <c r="G2952" s="11">
        <f t="shared" si="1101"/>
        <v>-1</v>
      </c>
      <c r="H2952" s="11">
        <f t="shared" si="2"/>
        <v>324.54</v>
      </c>
      <c r="I2952" s="11">
        <v>13.55</v>
      </c>
      <c r="J2952" s="34">
        <v>3.75</v>
      </c>
      <c r="K2952" s="11">
        <f t="shared" si="1102"/>
        <v>-1</v>
      </c>
      <c r="L2952" s="11">
        <f t="shared" si="4"/>
        <v>218.9661875</v>
      </c>
      <c r="M2952" s="12"/>
      <c r="N2952" s="32"/>
      <c r="O2952" s="12"/>
      <c r="P2952" s="12"/>
      <c r="Q2952" s="12"/>
      <c r="R2952" s="12"/>
      <c r="S2952" s="12"/>
      <c r="T2952" s="12"/>
    </row>
    <row r="2953">
      <c r="A2953" s="40">
        <v>43400.0</v>
      </c>
      <c r="B2953" s="34" t="s">
        <v>4393</v>
      </c>
      <c r="C2953" s="35" t="s">
        <v>4394</v>
      </c>
      <c r="D2953" s="36">
        <v>9.0</v>
      </c>
      <c r="E2953" s="34">
        <v>1.0</v>
      </c>
      <c r="F2953" s="36" t="s">
        <v>59</v>
      </c>
      <c r="G2953" s="11">
        <f t="shared" si="1101"/>
        <v>-1</v>
      </c>
      <c r="H2953" s="11">
        <f t="shared" si="2"/>
        <v>323.54</v>
      </c>
      <c r="I2953" s="11">
        <v>10.5</v>
      </c>
      <c r="J2953" s="34">
        <v>3.49</v>
      </c>
      <c r="K2953" s="11">
        <f t="shared" si="1102"/>
        <v>-1</v>
      </c>
      <c r="L2953" s="11">
        <f t="shared" si="4"/>
        <v>217.9661875</v>
      </c>
      <c r="M2953" s="12"/>
      <c r="N2953" s="32"/>
      <c r="O2953" s="12"/>
      <c r="P2953" s="12"/>
      <c r="Q2953" s="12"/>
      <c r="R2953" s="12"/>
      <c r="S2953" s="12"/>
      <c r="T2953" s="12"/>
    </row>
    <row r="2954">
      <c r="A2954" s="40">
        <v>43400.0</v>
      </c>
      <c r="B2954" s="34" t="s">
        <v>4395</v>
      </c>
      <c r="C2954" s="35" t="s">
        <v>4396</v>
      </c>
      <c r="D2954" s="36">
        <v>8.5</v>
      </c>
      <c r="E2954" s="34">
        <v>1.0</v>
      </c>
      <c r="F2954" s="36">
        <v>12.0</v>
      </c>
      <c r="G2954" s="11">
        <f t="shared" si="1101"/>
        <v>-1</v>
      </c>
      <c r="H2954" s="11">
        <f t="shared" si="2"/>
        <v>322.54</v>
      </c>
      <c r="I2954" s="11">
        <v>7.29</v>
      </c>
      <c r="J2954" s="34">
        <v>2.99</v>
      </c>
      <c r="K2954" s="11">
        <f t="shared" si="1102"/>
        <v>-1</v>
      </c>
      <c r="L2954" s="11">
        <f t="shared" si="4"/>
        <v>216.9661875</v>
      </c>
      <c r="M2954" s="12"/>
      <c r="N2954" s="32"/>
      <c r="O2954" s="12"/>
      <c r="P2954" s="12"/>
      <c r="Q2954" s="12"/>
      <c r="R2954" s="12"/>
      <c r="S2954" s="12"/>
      <c r="T2954" s="12"/>
    </row>
    <row r="2955">
      <c r="A2955" s="40">
        <v>43400.0</v>
      </c>
      <c r="B2955" s="34" t="s">
        <v>3318</v>
      </c>
      <c r="C2955" s="35" t="s">
        <v>4397</v>
      </c>
      <c r="D2955" s="36">
        <v>19.0</v>
      </c>
      <c r="E2955" s="34">
        <v>1.0</v>
      </c>
      <c r="F2955" s="36">
        <v>13.0</v>
      </c>
      <c r="G2955" s="11">
        <f t="shared" si="1101"/>
        <v>-1</v>
      </c>
      <c r="H2955" s="11">
        <f t="shared" si="2"/>
        <v>321.54</v>
      </c>
      <c r="I2955" s="11">
        <v>13.0</v>
      </c>
      <c r="J2955" s="34">
        <v>3.43</v>
      </c>
      <c r="K2955" s="11">
        <f t="shared" si="1102"/>
        <v>-1</v>
      </c>
      <c r="L2955" s="11">
        <f t="shared" si="4"/>
        <v>215.9661875</v>
      </c>
      <c r="M2955" s="12"/>
      <c r="N2955" s="32"/>
      <c r="O2955" s="12"/>
      <c r="P2955" s="12"/>
      <c r="Q2955" s="12"/>
      <c r="R2955" s="12"/>
      <c r="S2955" s="12"/>
      <c r="T2955" s="12"/>
    </row>
    <row r="2956">
      <c r="A2956" s="40">
        <v>43400.0</v>
      </c>
      <c r="B2956" s="34" t="s">
        <v>3318</v>
      </c>
      <c r="C2956" s="35" t="s">
        <v>4398</v>
      </c>
      <c r="D2956" s="36">
        <v>26.0</v>
      </c>
      <c r="E2956" s="34">
        <v>1.0</v>
      </c>
      <c r="F2956" s="36">
        <v>12.0</v>
      </c>
      <c r="G2956" s="11">
        <f t="shared" si="1101"/>
        <v>-1</v>
      </c>
      <c r="H2956" s="11">
        <f t="shared" si="2"/>
        <v>320.54</v>
      </c>
      <c r="I2956" s="11">
        <v>35.81</v>
      </c>
      <c r="J2956" s="34">
        <v>5.98</v>
      </c>
      <c r="K2956" s="11">
        <f t="shared" si="1102"/>
        <v>-1</v>
      </c>
      <c r="L2956" s="11">
        <f t="shared" si="4"/>
        <v>214.9661875</v>
      </c>
      <c r="M2956" s="12"/>
      <c r="N2956" s="32"/>
      <c r="O2956" s="12"/>
      <c r="P2956" s="12"/>
      <c r="Q2956" s="12"/>
      <c r="R2956" s="12"/>
      <c r="S2956" s="12"/>
      <c r="T2956" s="12"/>
    </row>
    <row r="2957">
      <c r="A2957" s="24">
        <v>43402.0</v>
      </c>
      <c r="B2957" s="34" t="s">
        <v>4399</v>
      </c>
      <c r="C2957" s="35" t="s">
        <v>4400</v>
      </c>
      <c r="D2957" s="36">
        <v>2.5</v>
      </c>
      <c r="E2957" s="34">
        <v>1.0</v>
      </c>
      <c r="F2957" s="36">
        <v>2.0</v>
      </c>
      <c r="G2957" s="11">
        <f t="shared" si="1101"/>
        <v>-1</v>
      </c>
      <c r="H2957" s="11">
        <f t="shared" si="2"/>
        <v>319.54</v>
      </c>
      <c r="I2957" s="11">
        <v>3.01</v>
      </c>
      <c r="J2957" s="34">
        <v>1.52</v>
      </c>
      <c r="K2957" s="11">
        <f t="shared" si="1102"/>
        <v>-1</v>
      </c>
      <c r="L2957" s="11">
        <f t="shared" si="4"/>
        <v>213.9661875</v>
      </c>
      <c r="M2957" s="12"/>
      <c r="N2957" s="32"/>
      <c r="O2957" s="12"/>
      <c r="P2957" s="12"/>
      <c r="Q2957" s="12"/>
      <c r="R2957" s="12"/>
      <c r="S2957" s="12"/>
      <c r="T2957" s="12"/>
    </row>
    <row r="2958">
      <c r="A2958" s="24">
        <v>43402.0</v>
      </c>
      <c r="B2958" s="34" t="s">
        <v>4399</v>
      </c>
      <c r="C2958" s="35" t="s">
        <v>4401</v>
      </c>
      <c r="D2958" s="36">
        <v>21.0</v>
      </c>
      <c r="E2958" s="34">
        <v>1.0</v>
      </c>
      <c r="F2958" s="36">
        <v>6.0</v>
      </c>
      <c r="G2958" s="11">
        <f t="shared" si="1101"/>
        <v>-1</v>
      </c>
      <c r="H2958" s="11">
        <f t="shared" si="2"/>
        <v>318.54</v>
      </c>
      <c r="I2958" s="11">
        <v>44.63</v>
      </c>
      <c r="J2958" s="34">
        <v>9.32</v>
      </c>
      <c r="K2958" s="11">
        <f t="shared" si="1102"/>
        <v>-1</v>
      </c>
      <c r="L2958" s="11">
        <f t="shared" si="4"/>
        <v>212.9661875</v>
      </c>
      <c r="M2958" s="12"/>
      <c r="N2958" s="32"/>
      <c r="O2958" s="12"/>
      <c r="P2958" s="12"/>
      <c r="Q2958" s="12"/>
      <c r="R2958" s="12"/>
      <c r="S2958" s="12"/>
      <c r="T2958" s="12"/>
    </row>
    <row r="2959">
      <c r="A2959" s="24">
        <v>43402.0</v>
      </c>
      <c r="B2959" s="34" t="s">
        <v>4402</v>
      </c>
      <c r="C2959" s="35" t="s">
        <v>4403</v>
      </c>
      <c r="D2959" s="36">
        <v>10.0</v>
      </c>
      <c r="E2959" s="34">
        <v>1.0</v>
      </c>
      <c r="F2959" s="36">
        <v>2.0</v>
      </c>
      <c r="G2959" s="11">
        <f>((E2959/2)*((D2959-1)/4))-(E2959/2)</f>
        <v>0.625</v>
      </c>
      <c r="H2959" s="11">
        <f t="shared" si="2"/>
        <v>319.165</v>
      </c>
      <c r="I2959" s="11">
        <v>14.5</v>
      </c>
      <c r="J2959" s="34">
        <v>3.5</v>
      </c>
      <c r="K2959" s="11">
        <f>((((E2959/2)*(J2959-1))*0.95)-(E2959/2))</f>
        <v>0.6875</v>
      </c>
      <c r="L2959" s="11">
        <f t="shared" si="4"/>
        <v>213.6536875</v>
      </c>
      <c r="M2959" s="12"/>
      <c r="N2959" s="32"/>
      <c r="O2959" s="12"/>
      <c r="P2959" s="12"/>
      <c r="Q2959" s="12"/>
      <c r="R2959" s="12"/>
      <c r="S2959" s="12"/>
      <c r="T2959" s="12"/>
    </row>
    <row r="2960">
      <c r="A2960" s="24">
        <v>43402.0</v>
      </c>
      <c r="B2960" s="34" t="s">
        <v>4404</v>
      </c>
      <c r="C2960" s="35" t="s">
        <v>4405</v>
      </c>
      <c r="D2960" s="36">
        <v>4.0</v>
      </c>
      <c r="E2960" s="34">
        <v>1.0</v>
      </c>
      <c r="F2960" s="36">
        <v>8.0</v>
      </c>
      <c r="G2960" s="11">
        <f t="shared" ref="G2960:G2967" si="1103">-E2960</f>
        <v>-1</v>
      </c>
      <c r="H2960" s="11">
        <f t="shared" si="2"/>
        <v>318.165</v>
      </c>
      <c r="I2960" s="11">
        <v>3.64</v>
      </c>
      <c r="J2960" s="34">
        <v>1.58</v>
      </c>
      <c r="K2960" s="11">
        <f t="shared" ref="K2960:K2967" si="1104">-E2960</f>
        <v>-1</v>
      </c>
      <c r="L2960" s="11">
        <f t="shared" si="4"/>
        <v>212.6536875</v>
      </c>
      <c r="M2960" s="12"/>
      <c r="N2960" s="32"/>
      <c r="O2960" s="12"/>
      <c r="P2960" s="12"/>
      <c r="Q2960" s="12"/>
      <c r="R2960" s="12"/>
      <c r="S2960" s="12"/>
      <c r="T2960" s="12"/>
    </row>
    <row r="2961">
      <c r="A2961" s="24">
        <v>43402.0</v>
      </c>
      <c r="B2961" s="34" t="s">
        <v>3195</v>
      </c>
      <c r="C2961" s="35" t="s">
        <v>4406</v>
      </c>
      <c r="D2961" s="36">
        <v>7.5</v>
      </c>
      <c r="E2961" s="34">
        <v>1.0</v>
      </c>
      <c r="F2961" s="36" t="s">
        <v>59</v>
      </c>
      <c r="G2961" s="11">
        <f t="shared" si="1103"/>
        <v>-1</v>
      </c>
      <c r="H2961" s="11">
        <f t="shared" si="2"/>
        <v>317.165</v>
      </c>
      <c r="I2961" s="11">
        <v>13.5</v>
      </c>
      <c r="J2961" s="34">
        <v>6.2</v>
      </c>
      <c r="K2961" s="11">
        <f t="shared" si="1104"/>
        <v>-1</v>
      </c>
      <c r="L2961" s="11">
        <f t="shared" si="4"/>
        <v>211.6536875</v>
      </c>
      <c r="M2961" s="12"/>
      <c r="N2961" s="32"/>
      <c r="O2961" s="12"/>
      <c r="P2961" s="12"/>
      <c r="Q2961" s="12"/>
      <c r="R2961" s="12"/>
      <c r="S2961" s="12"/>
      <c r="T2961" s="12"/>
    </row>
    <row r="2962">
      <c r="A2962" s="24">
        <v>43402.0</v>
      </c>
      <c r="B2962" s="34" t="s">
        <v>4407</v>
      </c>
      <c r="C2962" s="35" t="s">
        <v>4408</v>
      </c>
      <c r="D2962" s="36">
        <v>10.0</v>
      </c>
      <c r="E2962" s="34">
        <v>1.0</v>
      </c>
      <c r="F2962" s="36">
        <v>6.0</v>
      </c>
      <c r="G2962" s="11">
        <f t="shared" si="1103"/>
        <v>-1</v>
      </c>
      <c r="H2962" s="11">
        <f t="shared" si="2"/>
        <v>316.165</v>
      </c>
      <c r="I2962" s="11">
        <v>12.59</v>
      </c>
      <c r="J2962" s="34">
        <v>3.69</v>
      </c>
      <c r="K2962" s="11">
        <f t="shared" si="1104"/>
        <v>-1</v>
      </c>
      <c r="L2962" s="11">
        <f t="shared" si="4"/>
        <v>210.6536875</v>
      </c>
      <c r="M2962" s="12"/>
      <c r="N2962" s="32"/>
      <c r="O2962" s="12"/>
      <c r="P2962" s="12"/>
      <c r="Q2962" s="12"/>
      <c r="R2962" s="12"/>
      <c r="S2962" s="12"/>
      <c r="T2962" s="12"/>
    </row>
    <row r="2963">
      <c r="A2963" s="24">
        <v>43402.0</v>
      </c>
      <c r="B2963" s="34" t="s">
        <v>3199</v>
      </c>
      <c r="C2963" s="35" t="s">
        <v>4409</v>
      </c>
      <c r="D2963" s="36">
        <v>4.0</v>
      </c>
      <c r="E2963" s="34">
        <v>1.0</v>
      </c>
      <c r="F2963" s="36">
        <v>4.0</v>
      </c>
      <c r="G2963" s="11">
        <f t="shared" si="1103"/>
        <v>-1</v>
      </c>
      <c r="H2963" s="11">
        <f t="shared" si="2"/>
        <v>315.165</v>
      </c>
      <c r="I2963" s="11">
        <v>3.35</v>
      </c>
      <c r="J2963" s="34">
        <v>1.54</v>
      </c>
      <c r="K2963" s="11">
        <f t="shared" si="1104"/>
        <v>-1</v>
      </c>
      <c r="L2963" s="11">
        <f t="shared" si="4"/>
        <v>209.6536875</v>
      </c>
      <c r="M2963" s="12"/>
      <c r="N2963" s="32"/>
      <c r="O2963" s="12"/>
      <c r="P2963" s="12"/>
      <c r="Q2963" s="12"/>
      <c r="R2963" s="12"/>
      <c r="S2963" s="12"/>
      <c r="T2963" s="12"/>
    </row>
    <row r="2964">
      <c r="A2964" s="24">
        <v>43402.0</v>
      </c>
      <c r="B2964" s="34" t="s">
        <v>3199</v>
      </c>
      <c r="C2964" s="35" t="s">
        <v>4410</v>
      </c>
      <c r="D2964" s="36">
        <v>5.5</v>
      </c>
      <c r="E2964" s="34">
        <v>1.0</v>
      </c>
      <c r="F2964" s="36">
        <v>8.0</v>
      </c>
      <c r="G2964" s="11">
        <f t="shared" si="1103"/>
        <v>-1</v>
      </c>
      <c r="H2964" s="11">
        <f t="shared" si="2"/>
        <v>314.165</v>
      </c>
      <c r="I2964" s="11">
        <v>7.19</v>
      </c>
      <c r="J2964" s="34">
        <v>2.36</v>
      </c>
      <c r="K2964" s="11">
        <f t="shared" si="1104"/>
        <v>-1</v>
      </c>
      <c r="L2964" s="11">
        <f t="shared" si="4"/>
        <v>208.6536875</v>
      </c>
      <c r="M2964" s="12"/>
      <c r="N2964" s="32"/>
      <c r="O2964" s="12"/>
      <c r="P2964" s="12"/>
      <c r="Q2964" s="12"/>
      <c r="R2964" s="12"/>
      <c r="S2964" s="12"/>
      <c r="T2964" s="12"/>
    </row>
    <row r="2965">
      <c r="A2965" s="24">
        <v>43402.0</v>
      </c>
      <c r="B2965" s="34" t="s">
        <v>3904</v>
      </c>
      <c r="C2965" s="35" t="s">
        <v>4411</v>
      </c>
      <c r="D2965" s="36">
        <v>7.0</v>
      </c>
      <c r="E2965" s="34">
        <v>1.0</v>
      </c>
      <c r="F2965" s="36">
        <v>16.0</v>
      </c>
      <c r="G2965" s="11">
        <f t="shared" si="1103"/>
        <v>-1</v>
      </c>
      <c r="H2965" s="11">
        <f t="shared" si="2"/>
        <v>313.165</v>
      </c>
      <c r="I2965" s="11">
        <v>11.27</v>
      </c>
      <c r="J2965" s="34">
        <v>3.0</v>
      </c>
      <c r="K2965" s="11">
        <f t="shared" si="1104"/>
        <v>-1</v>
      </c>
      <c r="L2965" s="11">
        <f t="shared" si="4"/>
        <v>207.6536875</v>
      </c>
      <c r="M2965" s="12"/>
      <c r="N2965" s="32"/>
      <c r="O2965" s="12"/>
      <c r="P2965" s="12"/>
      <c r="Q2965" s="12"/>
      <c r="R2965" s="12"/>
      <c r="S2965" s="12"/>
      <c r="T2965" s="12"/>
    </row>
    <row r="2966">
      <c r="A2966" s="24">
        <v>43402.0</v>
      </c>
      <c r="B2966" s="34" t="s">
        <v>4412</v>
      </c>
      <c r="C2966" s="35" t="s">
        <v>4413</v>
      </c>
      <c r="D2966" s="36">
        <v>13.0</v>
      </c>
      <c r="E2966" s="34">
        <v>1.0</v>
      </c>
      <c r="F2966" s="36">
        <v>10.0</v>
      </c>
      <c r="G2966" s="11">
        <f t="shared" si="1103"/>
        <v>-1</v>
      </c>
      <c r="H2966" s="11">
        <f t="shared" si="2"/>
        <v>312.165</v>
      </c>
      <c r="I2966" s="11">
        <v>18.82</v>
      </c>
      <c r="J2966" s="34">
        <v>4.86</v>
      </c>
      <c r="K2966" s="11">
        <f t="shared" si="1104"/>
        <v>-1</v>
      </c>
      <c r="L2966" s="11">
        <f t="shared" si="4"/>
        <v>206.6536875</v>
      </c>
      <c r="M2966" s="12"/>
      <c r="N2966" s="32"/>
      <c r="O2966" s="12"/>
      <c r="P2966" s="12"/>
      <c r="Q2966" s="12"/>
      <c r="R2966" s="12"/>
      <c r="S2966" s="12"/>
      <c r="T2966" s="12"/>
    </row>
    <row r="2967">
      <c r="A2967" s="24">
        <v>43402.0</v>
      </c>
      <c r="B2967" s="34" t="s">
        <v>4414</v>
      </c>
      <c r="C2967" s="35" t="s">
        <v>4415</v>
      </c>
      <c r="D2967" s="36">
        <v>13.0</v>
      </c>
      <c r="E2967" s="34">
        <v>1.0</v>
      </c>
      <c r="F2967" s="36">
        <v>7.0</v>
      </c>
      <c r="G2967" s="11">
        <f t="shared" si="1103"/>
        <v>-1</v>
      </c>
      <c r="H2967" s="11">
        <f t="shared" si="2"/>
        <v>311.165</v>
      </c>
      <c r="I2967" s="11">
        <v>9.0</v>
      </c>
      <c r="J2967" s="34">
        <v>2.33</v>
      </c>
      <c r="K2967" s="11">
        <f t="shared" si="1104"/>
        <v>-1</v>
      </c>
      <c r="L2967" s="11">
        <f t="shared" si="4"/>
        <v>205.6536875</v>
      </c>
      <c r="M2967" s="12"/>
      <c r="N2967" s="32"/>
      <c r="O2967" s="12"/>
      <c r="P2967" s="12"/>
      <c r="Q2967" s="12"/>
      <c r="R2967" s="12"/>
      <c r="S2967" s="12"/>
      <c r="T2967" s="12"/>
    </row>
    <row r="2968">
      <c r="A2968" s="24">
        <v>43402.0</v>
      </c>
      <c r="B2968" s="34" t="s">
        <v>4416</v>
      </c>
      <c r="C2968" s="35" t="s">
        <v>4417</v>
      </c>
      <c r="D2968" s="36">
        <v>5.5</v>
      </c>
      <c r="E2968" s="34">
        <v>1.0</v>
      </c>
      <c r="F2968" s="36">
        <v>2.0</v>
      </c>
      <c r="G2968" s="11">
        <f>((E2968/2)*((D2968-1)/4))-(E2968/2)</f>
        <v>0.0625</v>
      </c>
      <c r="H2968" s="11">
        <f t="shared" si="2"/>
        <v>311.2275</v>
      </c>
      <c r="I2968" s="11">
        <v>5.1</v>
      </c>
      <c r="J2968" s="34">
        <v>2.15</v>
      </c>
      <c r="K2968" s="11">
        <f>((((E2968/2)*(J2968-1))*0.95)-(E2968/2))</f>
        <v>0.04625</v>
      </c>
      <c r="L2968" s="11">
        <f t="shared" si="4"/>
        <v>205.6999375</v>
      </c>
      <c r="M2968" s="12"/>
      <c r="N2968" s="32"/>
      <c r="O2968" s="12"/>
      <c r="P2968" s="12"/>
      <c r="Q2968" s="12"/>
      <c r="R2968" s="12"/>
      <c r="S2968" s="12"/>
      <c r="T2968" s="12"/>
    </row>
    <row r="2969">
      <c r="A2969" s="24">
        <v>43402.0</v>
      </c>
      <c r="B2969" s="34" t="s">
        <v>4416</v>
      </c>
      <c r="C2969" s="35" t="s">
        <v>4418</v>
      </c>
      <c r="D2969" s="36">
        <v>10.0</v>
      </c>
      <c r="E2969" s="34">
        <v>1.0</v>
      </c>
      <c r="F2969" s="36">
        <v>1.0</v>
      </c>
      <c r="G2969" s="11">
        <f>((E2969/2)*(D2969-1))+((E2969/2)*((D2969-1)/4))</f>
        <v>5.625</v>
      </c>
      <c r="H2969" s="11">
        <f t="shared" si="2"/>
        <v>316.8525</v>
      </c>
      <c r="I2969" s="11">
        <v>6.58</v>
      </c>
      <c r="J2969" s="34">
        <v>2.7</v>
      </c>
      <c r="K2969" s="11">
        <f>((((E2969/2)*(I2969-1))+((E2969/2)*(J2969-1)))*0.95)</f>
        <v>3.458</v>
      </c>
      <c r="L2969" s="11">
        <f t="shared" si="4"/>
        <v>209.1579375</v>
      </c>
      <c r="M2969" s="12"/>
      <c r="N2969" s="32"/>
      <c r="O2969" s="12"/>
      <c r="P2969" s="12"/>
      <c r="Q2969" s="12"/>
      <c r="R2969" s="12"/>
      <c r="S2969" s="12"/>
      <c r="T2969" s="12"/>
    </row>
    <row r="2970">
      <c r="A2970" s="24">
        <v>43403.0</v>
      </c>
      <c r="B2970" s="34" t="s">
        <v>4419</v>
      </c>
      <c r="C2970" s="35" t="s">
        <v>4420</v>
      </c>
      <c r="D2970" s="36">
        <v>5.0</v>
      </c>
      <c r="E2970" s="34">
        <v>1.0</v>
      </c>
      <c r="F2970" s="36">
        <v>4.0</v>
      </c>
      <c r="G2970" s="11">
        <f t="shared" ref="G2970:G2971" si="1105">-E2970</f>
        <v>-1</v>
      </c>
      <c r="H2970" s="11">
        <f t="shared" si="2"/>
        <v>315.8525</v>
      </c>
      <c r="I2970" s="11">
        <v>9.75</v>
      </c>
      <c r="J2970" s="34">
        <v>2.2</v>
      </c>
      <c r="K2970" s="11">
        <f t="shared" ref="K2970:K2971" si="1106">-E2970</f>
        <v>-1</v>
      </c>
      <c r="L2970" s="11">
        <f t="shared" si="4"/>
        <v>208.1579375</v>
      </c>
      <c r="M2970" s="12"/>
      <c r="N2970" s="32"/>
      <c r="O2970" s="12"/>
      <c r="P2970" s="12"/>
      <c r="Q2970" s="12"/>
      <c r="R2970" s="12"/>
      <c r="S2970" s="12"/>
      <c r="T2970" s="12"/>
    </row>
    <row r="2971">
      <c r="A2971" s="24">
        <v>43403.0</v>
      </c>
      <c r="B2971" s="34" t="s">
        <v>4421</v>
      </c>
      <c r="C2971" s="35" t="s">
        <v>4422</v>
      </c>
      <c r="D2971" s="36">
        <v>6.5</v>
      </c>
      <c r="E2971" s="34">
        <v>1.0</v>
      </c>
      <c r="F2971" s="36">
        <v>6.0</v>
      </c>
      <c r="G2971" s="11">
        <f t="shared" si="1105"/>
        <v>-1</v>
      </c>
      <c r="H2971" s="11">
        <f t="shared" si="2"/>
        <v>314.8525</v>
      </c>
      <c r="I2971" s="11">
        <v>5.3</v>
      </c>
      <c r="J2971" s="34">
        <v>2.43</v>
      </c>
      <c r="K2971" s="11">
        <f t="shared" si="1106"/>
        <v>-1</v>
      </c>
      <c r="L2971" s="11">
        <f t="shared" si="4"/>
        <v>207.1579375</v>
      </c>
      <c r="M2971" s="12"/>
      <c r="N2971" s="32"/>
      <c r="O2971" s="12"/>
      <c r="P2971" s="12"/>
      <c r="Q2971" s="12"/>
      <c r="R2971" s="12"/>
      <c r="S2971" s="12"/>
      <c r="T2971" s="12"/>
    </row>
    <row r="2972">
      <c r="A2972" s="24">
        <v>43403.0</v>
      </c>
      <c r="B2972" s="34" t="s">
        <v>4423</v>
      </c>
      <c r="C2972" s="35" t="s">
        <v>4424</v>
      </c>
      <c r="D2972" s="36">
        <v>8.0</v>
      </c>
      <c r="E2972" s="34">
        <v>1.0</v>
      </c>
      <c r="F2972" s="36">
        <v>2.0</v>
      </c>
      <c r="G2972" s="11">
        <f>((E2972/2)*((D2972-1)/4))-(E2972/2)</f>
        <v>0.375</v>
      </c>
      <c r="H2972" s="11">
        <f t="shared" si="2"/>
        <v>315.2275</v>
      </c>
      <c r="I2972" s="11">
        <v>6.6</v>
      </c>
      <c r="J2972" s="34">
        <v>2.24</v>
      </c>
      <c r="K2972" s="11">
        <f>((((E2972/2)*(J2972-1))*0.95)-(E2972/2))</f>
        <v>0.089</v>
      </c>
      <c r="L2972" s="11">
        <f t="shared" si="4"/>
        <v>207.2469375</v>
      </c>
      <c r="M2972" s="12"/>
      <c r="N2972" s="32"/>
      <c r="O2972" s="12"/>
      <c r="P2972" s="12"/>
      <c r="Q2972" s="12"/>
      <c r="R2972" s="12"/>
      <c r="S2972" s="12"/>
      <c r="T2972" s="12"/>
    </row>
    <row r="2973">
      <c r="A2973" s="24">
        <v>43403.0</v>
      </c>
      <c r="B2973" s="34" t="s">
        <v>3960</v>
      </c>
      <c r="C2973" s="35" t="s">
        <v>4425</v>
      </c>
      <c r="D2973" s="36">
        <v>4.5</v>
      </c>
      <c r="E2973" s="34">
        <v>1.0</v>
      </c>
      <c r="F2973" s="36">
        <v>6.0</v>
      </c>
      <c r="G2973" s="11">
        <f>-E2973</f>
        <v>-1</v>
      </c>
      <c r="H2973" s="11">
        <f t="shared" si="2"/>
        <v>314.2275</v>
      </c>
      <c r="I2973" s="11">
        <v>7.2</v>
      </c>
      <c r="J2973" s="34">
        <v>2.56</v>
      </c>
      <c r="K2973" s="11">
        <f>-E2973</f>
        <v>-1</v>
      </c>
      <c r="L2973" s="11">
        <f t="shared" si="4"/>
        <v>206.2469375</v>
      </c>
      <c r="M2973" s="12"/>
      <c r="N2973" s="32"/>
      <c r="O2973" s="12"/>
      <c r="P2973" s="12"/>
      <c r="Q2973" s="12"/>
      <c r="R2973" s="12"/>
      <c r="S2973" s="12"/>
      <c r="T2973" s="12"/>
    </row>
    <row r="2974">
      <c r="A2974" s="24">
        <v>43403.0</v>
      </c>
      <c r="B2974" s="34" t="s">
        <v>4426</v>
      </c>
      <c r="C2974" s="35" t="s">
        <v>4427</v>
      </c>
      <c r="D2974" s="36">
        <v>6.0</v>
      </c>
      <c r="E2974" s="34">
        <v>1.0</v>
      </c>
      <c r="F2974" s="36">
        <v>1.0</v>
      </c>
      <c r="G2974" s="11">
        <f>((E2974/2)*(D2974-1))+((E2974/2)*((D2974-1)/4))</f>
        <v>3.125</v>
      </c>
      <c r="H2974" s="11">
        <f t="shared" si="2"/>
        <v>317.3525</v>
      </c>
      <c r="I2974" s="11">
        <v>6.6</v>
      </c>
      <c r="J2974" s="34">
        <v>1.8</v>
      </c>
      <c r="K2974" s="11">
        <f>((((E2974/2)*(I2974-1))+((E2974/2)*(J2974-1)))*0.95)</f>
        <v>3.04</v>
      </c>
      <c r="L2974" s="11">
        <f t="shared" si="4"/>
        <v>209.2869375</v>
      </c>
      <c r="M2974" s="12"/>
      <c r="N2974" s="32"/>
      <c r="O2974" s="12"/>
      <c r="P2974" s="12"/>
      <c r="Q2974" s="12"/>
      <c r="R2974" s="12"/>
      <c r="S2974" s="12"/>
      <c r="T2974" s="12"/>
    </row>
    <row r="2975">
      <c r="A2975" s="24">
        <v>43403.0</v>
      </c>
      <c r="B2975" s="34" t="s">
        <v>3669</v>
      </c>
      <c r="C2975" s="35" t="s">
        <v>4428</v>
      </c>
      <c r="D2975" s="36">
        <v>12.0</v>
      </c>
      <c r="E2975" s="34">
        <v>1.0</v>
      </c>
      <c r="F2975" s="36">
        <v>3.0</v>
      </c>
      <c r="G2975" s="11">
        <f>((E2975/2)*((D2975-1)/4))-(E2975/2)</f>
        <v>0.875</v>
      </c>
      <c r="H2975" s="11">
        <f t="shared" si="2"/>
        <v>318.2275</v>
      </c>
      <c r="I2975" s="11">
        <v>14.7</v>
      </c>
      <c r="J2975" s="34">
        <v>3.89</v>
      </c>
      <c r="K2975" s="11">
        <f>((((E2975/2)*(J2975-1))*0.95)-(E2975/2))</f>
        <v>0.87275</v>
      </c>
      <c r="L2975" s="11">
        <f t="shared" si="4"/>
        <v>210.1596875</v>
      </c>
      <c r="M2975" s="12"/>
      <c r="N2975" s="32"/>
      <c r="O2975" s="12"/>
      <c r="P2975" s="12"/>
      <c r="Q2975" s="12"/>
      <c r="R2975" s="12"/>
      <c r="S2975" s="12"/>
      <c r="T2975" s="12"/>
    </row>
    <row r="2976">
      <c r="A2976" s="24">
        <v>43403.0</v>
      </c>
      <c r="B2976" s="34" t="s">
        <v>4429</v>
      </c>
      <c r="C2976" s="35" t="s">
        <v>4430</v>
      </c>
      <c r="D2976" s="36">
        <v>10.0</v>
      </c>
      <c r="E2976" s="34">
        <v>1.0</v>
      </c>
      <c r="F2976" s="36">
        <v>11.0</v>
      </c>
      <c r="G2976" s="11">
        <f t="shared" ref="G2976:G2978" si="1107">-E2976</f>
        <v>-1</v>
      </c>
      <c r="H2976" s="11">
        <f t="shared" si="2"/>
        <v>317.2275</v>
      </c>
      <c r="I2976" s="11">
        <v>12.84</v>
      </c>
      <c r="J2976" s="34">
        <v>4.22</v>
      </c>
      <c r="K2976" s="11">
        <f t="shared" ref="K2976:K2978" si="1108">-E2976</f>
        <v>-1</v>
      </c>
      <c r="L2976" s="11">
        <f t="shared" si="4"/>
        <v>209.1596875</v>
      </c>
      <c r="M2976" s="12"/>
      <c r="N2976" s="32"/>
      <c r="O2976" s="12"/>
      <c r="P2976" s="12"/>
      <c r="Q2976" s="12"/>
      <c r="R2976" s="12"/>
      <c r="S2976" s="12"/>
      <c r="T2976" s="12"/>
    </row>
    <row r="2977">
      <c r="A2977" s="24">
        <v>43403.0</v>
      </c>
      <c r="B2977" s="34" t="s">
        <v>4431</v>
      </c>
      <c r="C2977" s="35" t="s">
        <v>4432</v>
      </c>
      <c r="D2977" s="36">
        <v>4.0</v>
      </c>
      <c r="E2977" s="34">
        <v>1.0</v>
      </c>
      <c r="F2977" s="36" t="s">
        <v>59</v>
      </c>
      <c r="G2977" s="11">
        <f t="shared" si="1107"/>
        <v>-1</v>
      </c>
      <c r="H2977" s="11">
        <f t="shared" si="2"/>
        <v>316.2275</v>
      </c>
      <c r="I2977" s="11">
        <v>3.65</v>
      </c>
      <c r="J2977" s="34">
        <v>1.64</v>
      </c>
      <c r="K2977" s="11">
        <f t="shared" si="1108"/>
        <v>-1</v>
      </c>
      <c r="L2977" s="11">
        <f t="shared" si="4"/>
        <v>208.1596875</v>
      </c>
      <c r="M2977" s="12"/>
      <c r="N2977" s="32"/>
      <c r="O2977" s="12"/>
      <c r="P2977" s="12"/>
      <c r="Q2977" s="12"/>
      <c r="R2977" s="12"/>
      <c r="S2977" s="12"/>
      <c r="T2977" s="12"/>
    </row>
    <row r="2978">
      <c r="A2978" s="24">
        <v>43403.0</v>
      </c>
      <c r="B2978" s="34" t="s">
        <v>3859</v>
      </c>
      <c r="C2978" s="35" t="s">
        <v>4433</v>
      </c>
      <c r="D2978" s="36">
        <v>9.0</v>
      </c>
      <c r="E2978" s="34">
        <v>1.0</v>
      </c>
      <c r="F2978" s="36">
        <v>7.0</v>
      </c>
      <c r="G2978" s="11">
        <f t="shared" si="1107"/>
        <v>-1</v>
      </c>
      <c r="H2978" s="11">
        <f t="shared" si="2"/>
        <v>315.2275</v>
      </c>
      <c r="I2978" s="11">
        <v>7.3</v>
      </c>
      <c r="J2978" s="34">
        <v>2.7</v>
      </c>
      <c r="K2978" s="11">
        <f t="shared" si="1108"/>
        <v>-1</v>
      </c>
      <c r="L2978" s="11">
        <f t="shared" si="4"/>
        <v>207.1596875</v>
      </c>
      <c r="M2978" s="12"/>
      <c r="N2978" s="32"/>
      <c r="O2978" s="12"/>
      <c r="P2978" s="12"/>
      <c r="Q2978" s="12"/>
      <c r="R2978" s="12"/>
      <c r="S2978" s="12"/>
      <c r="T2978" s="12"/>
    </row>
    <row r="2979">
      <c r="A2979" s="24">
        <v>43403.0</v>
      </c>
      <c r="B2979" s="34" t="s">
        <v>4434</v>
      </c>
      <c r="C2979" s="35" t="s">
        <v>4435</v>
      </c>
      <c r="D2979" s="36">
        <v>7.0</v>
      </c>
      <c r="E2979" s="34">
        <v>1.0</v>
      </c>
      <c r="F2979" s="36">
        <v>1.0</v>
      </c>
      <c r="G2979" s="11">
        <f t="shared" ref="G2979:G2980" si="1109">((E2979/2)*(D2979-1))+((E2979/2)*((D2979-1)/4))</f>
        <v>3.75</v>
      </c>
      <c r="H2979" s="11">
        <f t="shared" si="2"/>
        <v>318.9775</v>
      </c>
      <c r="I2979" s="11">
        <v>8.98</v>
      </c>
      <c r="J2979" s="34">
        <v>3.43</v>
      </c>
      <c r="K2979" s="11">
        <f t="shared" ref="K2979:K2980" si="1110">((((E2979/2)*(I2979-1))+((E2979/2)*(J2979-1)))*0.95)</f>
        <v>4.94475</v>
      </c>
      <c r="L2979" s="11">
        <f t="shared" si="4"/>
        <v>212.1044375</v>
      </c>
      <c r="M2979" s="12"/>
      <c r="N2979" s="32"/>
      <c r="O2979" s="12"/>
      <c r="P2979" s="12"/>
      <c r="Q2979" s="12"/>
      <c r="R2979" s="12"/>
      <c r="S2979" s="12"/>
      <c r="T2979" s="12"/>
    </row>
    <row r="2980">
      <c r="A2980" s="24">
        <v>43403.0</v>
      </c>
      <c r="B2980" s="34" t="s">
        <v>3393</v>
      </c>
      <c r="C2980" s="35" t="s">
        <v>4436</v>
      </c>
      <c r="D2980" s="36">
        <v>5.0</v>
      </c>
      <c r="E2980" s="34">
        <v>1.0</v>
      </c>
      <c r="F2980" s="36">
        <v>1.0</v>
      </c>
      <c r="G2980" s="11">
        <f t="shared" si="1109"/>
        <v>2.5</v>
      </c>
      <c r="H2980" s="11">
        <f t="shared" si="2"/>
        <v>321.4775</v>
      </c>
      <c r="I2980" s="11">
        <v>5.15</v>
      </c>
      <c r="J2980" s="34">
        <v>2.06</v>
      </c>
      <c r="K2980" s="11">
        <f t="shared" si="1110"/>
        <v>2.47475</v>
      </c>
      <c r="L2980" s="11">
        <f t="shared" si="4"/>
        <v>214.5791875</v>
      </c>
      <c r="M2980" s="12"/>
      <c r="N2980" s="32"/>
      <c r="O2980" s="12"/>
      <c r="P2980" s="12"/>
      <c r="Q2980" s="12"/>
      <c r="R2980" s="12"/>
      <c r="S2980" s="12"/>
      <c r="T2980" s="12"/>
    </row>
    <row r="2981">
      <c r="A2981" s="24">
        <v>43403.0</v>
      </c>
      <c r="B2981" s="34" t="s">
        <v>3971</v>
      </c>
      <c r="C2981" s="35" t="s">
        <v>4437</v>
      </c>
      <c r="D2981" s="36">
        <v>3.75</v>
      </c>
      <c r="E2981" s="34">
        <v>1.0</v>
      </c>
      <c r="F2981" s="36">
        <v>1.0</v>
      </c>
      <c r="G2981" s="11">
        <f>E2981*(D2981-1)</f>
        <v>2.75</v>
      </c>
      <c r="H2981" s="11">
        <f t="shared" si="2"/>
        <v>324.2275</v>
      </c>
      <c r="I2981" s="11">
        <v>2.4</v>
      </c>
      <c r="J2981" s="34">
        <v>1.38</v>
      </c>
      <c r="K2981" s="11">
        <f>E2981*(I2981-1)*0.95</f>
        <v>1.33</v>
      </c>
      <c r="L2981" s="11">
        <f t="shared" si="4"/>
        <v>215.9091875</v>
      </c>
      <c r="M2981" s="12"/>
      <c r="N2981" s="32"/>
      <c r="O2981" s="12"/>
      <c r="P2981" s="12"/>
      <c r="Q2981" s="12"/>
      <c r="R2981" s="12"/>
      <c r="S2981" s="12"/>
      <c r="T2981" s="12"/>
    </row>
    <row r="2982">
      <c r="A2982" s="24">
        <v>43403.0</v>
      </c>
      <c r="B2982" s="34" t="s">
        <v>3971</v>
      </c>
      <c r="C2982" s="35" t="s">
        <v>4438</v>
      </c>
      <c r="D2982" s="36">
        <v>6.0</v>
      </c>
      <c r="E2982" s="34">
        <v>1.0</v>
      </c>
      <c r="F2982" s="36">
        <v>5.0</v>
      </c>
      <c r="G2982" s="11">
        <f t="shared" ref="G2982:G2983" si="1111">-E2982</f>
        <v>-1</v>
      </c>
      <c r="H2982" s="11">
        <f t="shared" si="2"/>
        <v>323.2275</v>
      </c>
      <c r="I2982" s="11">
        <v>6.0</v>
      </c>
      <c r="J2982" s="34">
        <v>1.9</v>
      </c>
      <c r="K2982" s="11">
        <f t="shared" ref="K2982:K2983" si="1112">-E2982</f>
        <v>-1</v>
      </c>
      <c r="L2982" s="11">
        <f t="shared" si="4"/>
        <v>214.9091875</v>
      </c>
      <c r="M2982" s="12"/>
      <c r="N2982" s="32"/>
      <c r="O2982" s="12"/>
      <c r="P2982" s="12"/>
      <c r="Q2982" s="12"/>
      <c r="R2982" s="12"/>
      <c r="S2982" s="12"/>
      <c r="T2982" s="12"/>
    </row>
    <row r="2983">
      <c r="A2983" s="24">
        <v>43404.0</v>
      </c>
      <c r="B2983" s="34" t="s">
        <v>4439</v>
      </c>
      <c r="C2983" s="35" t="s">
        <v>4440</v>
      </c>
      <c r="D2983" s="36">
        <v>5.0</v>
      </c>
      <c r="E2983" s="34">
        <v>1.0</v>
      </c>
      <c r="F2983" s="36">
        <v>4.0</v>
      </c>
      <c r="G2983" s="11">
        <f t="shared" si="1111"/>
        <v>-1</v>
      </c>
      <c r="H2983" s="11">
        <f t="shared" si="2"/>
        <v>322.2275</v>
      </c>
      <c r="I2983" s="11">
        <v>7.39</v>
      </c>
      <c r="J2983" s="34">
        <v>1.91</v>
      </c>
      <c r="K2983" s="11">
        <f t="shared" si="1112"/>
        <v>-1</v>
      </c>
      <c r="L2983" s="11">
        <f t="shared" si="4"/>
        <v>213.9091875</v>
      </c>
      <c r="M2983" s="12"/>
      <c r="N2983" s="32"/>
      <c r="O2983" s="12"/>
      <c r="P2983" s="12"/>
      <c r="Q2983" s="12"/>
      <c r="R2983" s="12"/>
      <c r="S2983" s="12"/>
      <c r="T2983" s="12"/>
    </row>
    <row r="2984">
      <c r="A2984" s="24">
        <v>43404.0</v>
      </c>
      <c r="B2984" s="34" t="s">
        <v>4441</v>
      </c>
      <c r="C2984" s="35" t="s">
        <v>4442</v>
      </c>
      <c r="D2984" s="36">
        <v>7.0</v>
      </c>
      <c r="E2984" s="34">
        <v>1.0</v>
      </c>
      <c r="F2984" s="36">
        <v>1.0</v>
      </c>
      <c r="G2984" s="11">
        <f>((E2984/2)*(D2984-1))+((E2984/2)*((D2984-1)/4))</f>
        <v>3.75</v>
      </c>
      <c r="H2984" s="11">
        <f t="shared" si="2"/>
        <v>325.9775</v>
      </c>
      <c r="I2984" s="11">
        <v>7.6</v>
      </c>
      <c r="J2984" s="34">
        <v>1.99</v>
      </c>
      <c r="K2984" s="11">
        <f>((((E2984/2)*(I2984-1))+((E2984/2)*(J2984-1)))*0.95)</f>
        <v>3.60525</v>
      </c>
      <c r="L2984" s="11">
        <f t="shared" si="4"/>
        <v>217.5144375</v>
      </c>
      <c r="M2984" s="12"/>
      <c r="N2984" s="32"/>
      <c r="O2984" s="12"/>
      <c r="P2984" s="12"/>
      <c r="Q2984" s="12"/>
      <c r="R2984" s="12"/>
      <c r="S2984" s="12"/>
      <c r="T2984" s="12"/>
    </row>
    <row r="2985">
      <c r="A2985" s="24">
        <v>43404.0</v>
      </c>
      <c r="B2985" s="34" t="s">
        <v>4443</v>
      </c>
      <c r="C2985" s="35" t="s">
        <v>4444</v>
      </c>
      <c r="D2985" s="36">
        <v>6.0</v>
      </c>
      <c r="E2985" s="34">
        <v>1.0</v>
      </c>
      <c r="F2985" s="36">
        <v>8.0</v>
      </c>
      <c r="G2985" s="11">
        <f t="shared" ref="G2985:G2988" si="1113">-E2985</f>
        <v>-1</v>
      </c>
      <c r="H2985" s="11">
        <f t="shared" si="2"/>
        <v>324.9775</v>
      </c>
      <c r="I2985" s="11">
        <v>6.21</v>
      </c>
      <c r="J2985" s="34">
        <v>1.99</v>
      </c>
      <c r="K2985" s="11">
        <f t="shared" ref="K2985:K2988" si="1114">-E2985</f>
        <v>-1</v>
      </c>
      <c r="L2985" s="11">
        <f t="shared" si="4"/>
        <v>216.5144375</v>
      </c>
      <c r="M2985" s="12"/>
      <c r="N2985" s="32"/>
      <c r="O2985" s="12"/>
      <c r="P2985" s="12"/>
      <c r="Q2985" s="12"/>
      <c r="R2985" s="12"/>
      <c r="S2985" s="12"/>
      <c r="T2985" s="12"/>
    </row>
    <row r="2986">
      <c r="A2986" s="24">
        <v>43404.0</v>
      </c>
      <c r="B2986" s="34" t="s">
        <v>4443</v>
      </c>
      <c r="C2986" s="35" t="s">
        <v>4445</v>
      </c>
      <c r="D2986" s="36">
        <v>8.0</v>
      </c>
      <c r="E2986" s="34">
        <v>1.0</v>
      </c>
      <c r="F2986" s="36">
        <v>9.0</v>
      </c>
      <c r="G2986" s="11">
        <f t="shared" si="1113"/>
        <v>-1</v>
      </c>
      <c r="H2986" s="11">
        <f t="shared" si="2"/>
        <v>323.9775</v>
      </c>
      <c r="I2986" s="11">
        <v>8.56</v>
      </c>
      <c r="J2986" s="34">
        <v>2.53</v>
      </c>
      <c r="K2986" s="11">
        <f t="shared" si="1114"/>
        <v>-1</v>
      </c>
      <c r="L2986" s="11">
        <f t="shared" si="4"/>
        <v>215.5144375</v>
      </c>
      <c r="M2986" s="12"/>
      <c r="N2986" s="32"/>
      <c r="O2986" s="12"/>
      <c r="P2986" s="12"/>
      <c r="Q2986" s="12"/>
      <c r="R2986" s="12"/>
      <c r="S2986" s="12"/>
      <c r="T2986" s="12"/>
    </row>
    <row r="2987">
      <c r="A2987" s="24">
        <v>43404.0</v>
      </c>
      <c r="B2987" s="34" t="s">
        <v>4443</v>
      </c>
      <c r="C2987" s="35" t="s">
        <v>4446</v>
      </c>
      <c r="D2987" s="36">
        <v>13.0</v>
      </c>
      <c r="E2987" s="34">
        <v>1.0</v>
      </c>
      <c r="F2987" s="36">
        <v>11.0</v>
      </c>
      <c r="G2987" s="11">
        <f t="shared" si="1113"/>
        <v>-1</v>
      </c>
      <c r="H2987" s="11">
        <f t="shared" si="2"/>
        <v>322.9775</v>
      </c>
      <c r="I2987" s="11">
        <v>17.72</v>
      </c>
      <c r="J2987" s="34">
        <v>3.68</v>
      </c>
      <c r="K2987" s="11">
        <f t="shared" si="1114"/>
        <v>-1</v>
      </c>
      <c r="L2987" s="11">
        <f t="shared" si="4"/>
        <v>214.5144375</v>
      </c>
      <c r="M2987" s="12"/>
      <c r="N2987" s="32"/>
      <c r="O2987" s="12"/>
      <c r="P2987" s="12"/>
      <c r="Q2987" s="12"/>
      <c r="R2987" s="12"/>
      <c r="S2987" s="12"/>
      <c r="T2987" s="12"/>
    </row>
    <row r="2988">
      <c r="A2988" s="24">
        <v>43404.0</v>
      </c>
      <c r="B2988" s="34" t="s">
        <v>4447</v>
      </c>
      <c r="C2988" s="35" t="s">
        <v>4448</v>
      </c>
      <c r="D2988" s="36">
        <v>4.5</v>
      </c>
      <c r="E2988" s="34">
        <v>1.0</v>
      </c>
      <c r="F2988" s="36">
        <v>6.0</v>
      </c>
      <c r="G2988" s="11">
        <f t="shared" si="1113"/>
        <v>-1</v>
      </c>
      <c r="H2988" s="11">
        <f t="shared" si="2"/>
        <v>321.9775</v>
      </c>
      <c r="I2988" s="11">
        <v>4.6</v>
      </c>
      <c r="J2988" s="34">
        <v>2.5</v>
      </c>
      <c r="K2988" s="11">
        <f t="shared" si="1114"/>
        <v>-1</v>
      </c>
      <c r="L2988" s="11">
        <f t="shared" si="4"/>
        <v>213.5144375</v>
      </c>
      <c r="M2988" s="12"/>
      <c r="N2988" s="32"/>
      <c r="O2988" s="12"/>
      <c r="P2988" s="12"/>
      <c r="Q2988" s="12"/>
      <c r="R2988" s="12"/>
      <c r="S2988" s="12"/>
      <c r="T2988" s="12"/>
    </row>
    <row r="2989">
      <c r="A2989" s="24">
        <v>43404.0</v>
      </c>
      <c r="B2989" s="34" t="s">
        <v>4447</v>
      </c>
      <c r="C2989" s="35" t="s">
        <v>3605</v>
      </c>
      <c r="D2989" s="36">
        <v>5.0</v>
      </c>
      <c r="E2989" s="34">
        <v>1.0</v>
      </c>
      <c r="F2989" s="36">
        <v>1.0</v>
      </c>
      <c r="G2989" s="11">
        <f>((E2989/2)*(D2989-1))+((E2989/2)*((D2989-1)/4))</f>
        <v>2.5</v>
      </c>
      <c r="H2989" s="11">
        <f t="shared" si="2"/>
        <v>324.4775</v>
      </c>
      <c r="I2989" s="11">
        <v>4.0</v>
      </c>
      <c r="J2989" s="34">
        <v>2.22</v>
      </c>
      <c r="K2989" s="11">
        <f>((((E2989/2)*(I2989-1))+((E2989/2)*(J2989-1)))*0.95)</f>
        <v>2.0045</v>
      </c>
      <c r="L2989" s="11">
        <f t="shared" si="4"/>
        <v>215.5189375</v>
      </c>
      <c r="M2989" s="12"/>
      <c r="N2989" s="32"/>
      <c r="O2989" s="12"/>
      <c r="P2989" s="12"/>
      <c r="Q2989" s="12"/>
      <c r="R2989" s="12"/>
      <c r="S2989" s="12"/>
      <c r="T2989" s="12"/>
    </row>
    <row r="2990">
      <c r="A2990" s="24">
        <v>43404.0</v>
      </c>
      <c r="B2990" s="34" t="s">
        <v>4449</v>
      </c>
      <c r="C2990" s="35" t="s">
        <v>4450</v>
      </c>
      <c r="D2990" s="36">
        <v>3.75</v>
      </c>
      <c r="E2990" s="34">
        <v>1.0</v>
      </c>
      <c r="F2990" s="36">
        <v>1.0</v>
      </c>
      <c r="G2990" s="11">
        <f>E2990*(D2990-1)</f>
        <v>2.75</v>
      </c>
      <c r="H2990" s="11">
        <f t="shared" si="2"/>
        <v>327.2275</v>
      </c>
      <c r="I2990" s="11">
        <v>3.9</v>
      </c>
      <c r="J2990" s="34">
        <v>1.56</v>
      </c>
      <c r="K2990" s="11">
        <f>E2990*(I2990-1)*0.95</f>
        <v>2.755</v>
      </c>
      <c r="L2990" s="11">
        <f t="shared" si="4"/>
        <v>218.2739375</v>
      </c>
      <c r="M2990" s="12"/>
      <c r="N2990" s="32"/>
      <c r="O2990" s="12"/>
      <c r="P2990" s="12"/>
      <c r="Q2990" s="12"/>
      <c r="R2990" s="12"/>
      <c r="S2990" s="12"/>
      <c r="T2990" s="12"/>
    </row>
    <row r="2991">
      <c r="A2991" s="24">
        <v>43404.0</v>
      </c>
      <c r="B2991" s="34" t="s">
        <v>4451</v>
      </c>
      <c r="C2991" s="35" t="s">
        <v>4452</v>
      </c>
      <c r="D2991" s="36">
        <v>17.0</v>
      </c>
      <c r="E2991" s="34">
        <v>1.0</v>
      </c>
      <c r="F2991" s="36">
        <v>4.0</v>
      </c>
      <c r="G2991" s="11">
        <f>-E2991</f>
        <v>-1</v>
      </c>
      <c r="H2991" s="11">
        <f t="shared" si="2"/>
        <v>326.2275</v>
      </c>
      <c r="I2991" s="11">
        <v>24.0</v>
      </c>
      <c r="J2991" s="34">
        <v>8.48</v>
      </c>
      <c r="K2991" s="11">
        <f>-E2991</f>
        <v>-1</v>
      </c>
      <c r="L2991" s="11">
        <f t="shared" si="4"/>
        <v>217.2739375</v>
      </c>
      <c r="M2991" s="12"/>
      <c r="N2991" s="32"/>
      <c r="O2991" s="12"/>
      <c r="P2991" s="12"/>
      <c r="Q2991" s="12"/>
      <c r="R2991" s="12"/>
      <c r="S2991" s="12"/>
      <c r="T2991" s="12"/>
    </row>
    <row r="2992">
      <c r="A2992" s="24">
        <v>43404.0</v>
      </c>
      <c r="B2992" s="34" t="s">
        <v>4453</v>
      </c>
      <c r="C2992" s="35" t="s">
        <v>4454</v>
      </c>
      <c r="D2992" s="36">
        <v>7.0</v>
      </c>
      <c r="E2992" s="34">
        <v>1.0</v>
      </c>
      <c r="F2992" s="36">
        <v>3.0</v>
      </c>
      <c r="G2992" s="11">
        <f>((E2992/2)*((D2992-1)/4))-(E2992/2)</f>
        <v>0.25</v>
      </c>
      <c r="H2992" s="11">
        <f t="shared" si="2"/>
        <v>326.4775</v>
      </c>
      <c r="I2992" s="11">
        <v>3.9</v>
      </c>
      <c r="J2992" s="34">
        <v>1.41</v>
      </c>
      <c r="K2992" s="11">
        <f>((((E2992/2)*(J2992-1))*0.95)-(E2992/2))</f>
        <v>-0.30525</v>
      </c>
      <c r="L2992" s="11">
        <f t="shared" si="4"/>
        <v>216.9686875</v>
      </c>
      <c r="M2992" s="12"/>
      <c r="N2992" s="32"/>
      <c r="O2992" s="12"/>
      <c r="P2992" s="12"/>
      <c r="Q2992" s="12"/>
      <c r="R2992" s="12"/>
      <c r="S2992" s="12"/>
      <c r="T2992" s="12"/>
    </row>
    <row r="2993">
      <c r="A2993" s="24">
        <v>43404.0</v>
      </c>
      <c r="B2993" s="34" t="s">
        <v>4455</v>
      </c>
      <c r="C2993" s="35" t="s">
        <v>4456</v>
      </c>
      <c r="D2993" s="36">
        <v>4.0</v>
      </c>
      <c r="E2993" s="34">
        <v>1.0</v>
      </c>
      <c r="F2993" s="36">
        <v>4.0</v>
      </c>
      <c r="G2993" s="11">
        <f t="shared" ref="G2993:G2995" si="1115">-E2993</f>
        <v>-1</v>
      </c>
      <c r="H2993" s="11">
        <f t="shared" si="2"/>
        <v>325.4775</v>
      </c>
      <c r="I2993" s="11">
        <v>4.2</v>
      </c>
      <c r="J2993" s="18"/>
      <c r="K2993" s="11">
        <f t="shared" ref="K2993:K2995" si="1116">-E2993</f>
        <v>-1</v>
      </c>
      <c r="L2993" s="11">
        <f t="shared" si="4"/>
        <v>215.9686875</v>
      </c>
      <c r="M2993" s="12"/>
      <c r="N2993" s="32"/>
      <c r="O2993" s="12"/>
      <c r="P2993" s="12"/>
      <c r="Q2993" s="12"/>
      <c r="R2993" s="12"/>
      <c r="S2993" s="12"/>
      <c r="T2993" s="12"/>
    </row>
    <row r="2994">
      <c r="A2994" s="24">
        <v>43405.0</v>
      </c>
      <c r="B2994" s="34" t="s">
        <v>4457</v>
      </c>
      <c r="C2994" s="35" t="s">
        <v>4458</v>
      </c>
      <c r="D2994" s="36">
        <v>4.5</v>
      </c>
      <c r="E2994" s="34">
        <v>1.0</v>
      </c>
      <c r="F2994" s="36">
        <v>7.0</v>
      </c>
      <c r="G2994" s="11">
        <f t="shared" si="1115"/>
        <v>-1</v>
      </c>
      <c r="H2994" s="11">
        <f t="shared" si="2"/>
        <v>324.4775</v>
      </c>
      <c r="I2994" s="11">
        <v>3.93</v>
      </c>
      <c r="J2994" s="34">
        <v>1.86</v>
      </c>
      <c r="K2994" s="11">
        <f t="shared" si="1116"/>
        <v>-1</v>
      </c>
      <c r="L2994" s="11">
        <f t="shared" si="4"/>
        <v>214.9686875</v>
      </c>
      <c r="M2994" s="12"/>
      <c r="N2994" s="32"/>
      <c r="O2994" s="12"/>
      <c r="P2994" s="12"/>
      <c r="Q2994" s="12"/>
      <c r="R2994" s="12"/>
      <c r="S2994" s="12"/>
      <c r="T2994" s="12"/>
    </row>
    <row r="2995">
      <c r="A2995" s="24">
        <v>43405.0</v>
      </c>
      <c r="B2995" s="34" t="s">
        <v>4459</v>
      </c>
      <c r="C2995" s="35" t="s">
        <v>4460</v>
      </c>
      <c r="D2995" s="36">
        <v>10.0</v>
      </c>
      <c r="E2995" s="34">
        <v>1.0</v>
      </c>
      <c r="F2995" s="36">
        <v>6.0</v>
      </c>
      <c r="G2995" s="11">
        <f t="shared" si="1115"/>
        <v>-1</v>
      </c>
      <c r="H2995" s="11">
        <f t="shared" si="2"/>
        <v>323.4775</v>
      </c>
      <c r="I2995" s="11">
        <v>16.5</v>
      </c>
      <c r="J2995" s="34">
        <v>4.29</v>
      </c>
      <c r="K2995" s="11">
        <f t="shared" si="1116"/>
        <v>-1</v>
      </c>
      <c r="L2995" s="11">
        <f t="shared" si="4"/>
        <v>213.9686875</v>
      </c>
      <c r="M2995" s="12"/>
      <c r="N2995" s="32"/>
      <c r="O2995" s="12"/>
      <c r="P2995" s="12"/>
      <c r="Q2995" s="12"/>
      <c r="R2995" s="12"/>
      <c r="S2995" s="12"/>
      <c r="T2995" s="12"/>
    </row>
    <row r="2996">
      <c r="A2996" s="24">
        <v>43405.0</v>
      </c>
      <c r="B2996" s="34" t="s">
        <v>3773</v>
      </c>
      <c r="C2996" s="35" t="s">
        <v>4461</v>
      </c>
      <c r="D2996" s="36">
        <v>6.5</v>
      </c>
      <c r="E2996" s="34">
        <v>1.0</v>
      </c>
      <c r="F2996" s="36">
        <v>1.0</v>
      </c>
      <c r="G2996" s="11">
        <f>((E2996/2)*(D2996-1))+((E2996/2)*((D2996-1)/4))</f>
        <v>3.4375</v>
      </c>
      <c r="H2996" s="11">
        <f t="shared" si="2"/>
        <v>326.915</v>
      </c>
      <c r="I2996" s="11">
        <v>5.6</v>
      </c>
      <c r="J2996" s="34">
        <v>2.07</v>
      </c>
      <c r="K2996" s="11">
        <f>((((E2996/2)*(I2996-1))+((E2996/2)*(J2996-1)))*0.95)</f>
        <v>2.69325</v>
      </c>
      <c r="L2996" s="11">
        <f t="shared" si="4"/>
        <v>216.6619375</v>
      </c>
      <c r="M2996" s="12"/>
      <c r="N2996" s="32"/>
      <c r="O2996" s="12"/>
      <c r="P2996" s="12"/>
      <c r="Q2996" s="12"/>
      <c r="R2996" s="12"/>
      <c r="S2996" s="12"/>
      <c r="T2996" s="12"/>
    </row>
    <row r="2997">
      <c r="A2997" s="24">
        <v>43405.0</v>
      </c>
      <c r="B2997" s="34" t="s">
        <v>4462</v>
      </c>
      <c r="C2997" s="35" t="s">
        <v>4463</v>
      </c>
      <c r="D2997" s="36">
        <v>4.5</v>
      </c>
      <c r="E2997" s="34">
        <v>1.0</v>
      </c>
      <c r="F2997" s="36">
        <v>4.0</v>
      </c>
      <c r="G2997" s="11">
        <f t="shared" ref="G2997:G2999" si="1117">-E2997</f>
        <v>-1</v>
      </c>
      <c r="H2997" s="11">
        <f t="shared" si="2"/>
        <v>325.915</v>
      </c>
      <c r="I2997" s="11">
        <v>3.7</v>
      </c>
      <c r="J2997" s="34">
        <v>1.85</v>
      </c>
      <c r="K2997" s="11">
        <f t="shared" ref="K2997:K2999" si="1118">-E2997</f>
        <v>-1</v>
      </c>
      <c r="L2997" s="11">
        <f t="shared" si="4"/>
        <v>215.6619375</v>
      </c>
      <c r="M2997" s="12"/>
      <c r="N2997" s="32"/>
      <c r="O2997" s="12"/>
      <c r="P2997" s="12"/>
      <c r="Q2997" s="12"/>
      <c r="R2997" s="12"/>
      <c r="S2997" s="12"/>
      <c r="T2997" s="12"/>
    </row>
    <row r="2998">
      <c r="A2998" s="24">
        <v>43405.0</v>
      </c>
      <c r="B2998" s="34" t="s">
        <v>4464</v>
      </c>
      <c r="C2998" s="35" t="s">
        <v>4465</v>
      </c>
      <c r="D2998" s="36">
        <v>3.5</v>
      </c>
      <c r="E2998" s="34">
        <v>1.0</v>
      </c>
      <c r="F2998" s="36">
        <v>5.0</v>
      </c>
      <c r="G2998" s="11">
        <f t="shared" si="1117"/>
        <v>-1</v>
      </c>
      <c r="H2998" s="11">
        <f t="shared" si="2"/>
        <v>324.915</v>
      </c>
      <c r="I2998" s="11">
        <v>3.19</v>
      </c>
      <c r="J2998" s="34">
        <v>1.51</v>
      </c>
      <c r="K2998" s="11">
        <f t="shared" si="1118"/>
        <v>-1</v>
      </c>
      <c r="L2998" s="11">
        <f t="shared" si="4"/>
        <v>214.6619375</v>
      </c>
      <c r="M2998" s="12"/>
      <c r="N2998" s="32"/>
      <c r="O2998" s="12"/>
      <c r="P2998" s="12"/>
      <c r="Q2998" s="12"/>
      <c r="R2998" s="12"/>
      <c r="S2998" s="12"/>
      <c r="T2998" s="12"/>
    </row>
    <row r="2999">
      <c r="A2999" s="24">
        <v>43405.0</v>
      </c>
      <c r="B2999" s="34" t="s">
        <v>4466</v>
      </c>
      <c r="C2999" s="35" t="s">
        <v>4467</v>
      </c>
      <c r="D2999" s="36">
        <v>4.5</v>
      </c>
      <c r="E2999" s="34">
        <v>1.0</v>
      </c>
      <c r="F2999" s="36">
        <v>6.0</v>
      </c>
      <c r="G2999" s="11">
        <f t="shared" si="1117"/>
        <v>-1</v>
      </c>
      <c r="H2999" s="11">
        <f t="shared" si="2"/>
        <v>323.915</v>
      </c>
      <c r="I2999" s="11">
        <v>4.76</v>
      </c>
      <c r="J2999" s="34">
        <v>1.76</v>
      </c>
      <c r="K2999" s="11">
        <f t="shared" si="1118"/>
        <v>-1</v>
      </c>
      <c r="L2999" s="11">
        <f t="shared" si="4"/>
        <v>213.6619375</v>
      </c>
      <c r="M2999" s="12"/>
      <c r="N2999" s="32"/>
      <c r="O2999" s="12"/>
      <c r="P2999" s="12"/>
      <c r="Q2999" s="12"/>
      <c r="R2999" s="12"/>
      <c r="S2999" s="12"/>
      <c r="T2999" s="12"/>
    </row>
    <row r="3000">
      <c r="A3000" s="24">
        <v>43405.0</v>
      </c>
      <c r="B3000" s="34" t="s">
        <v>4466</v>
      </c>
      <c r="C3000" s="35" t="s">
        <v>4468</v>
      </c>
      <c r="D3000" s="36">
        <v>13.0</v>
      </c>
      <c r="E3000" s="34">
        <v>1.0</v>
      </c>
      <c r="F3000" s="36">
        <v>3.0</v>
      </c>
      <c r="G3000" s="11">
        <f>((E3000/2)*((D3000-1)/4))-(E3000/2)</f>
        <v>1</v>
      </c>
      <c r="H3000" s="11">
        <f t="shared" si="2"/>
        <v>324.915</v>
      </c>
      <c r="I3000" s="11">
        <v>10.96</v>
      </c>
      <c r="J3000" s="34">
        <v>2.78</v>
      </c>
      <c r="K3000" s="11">
        <f>((((E3000/2)*(J3000-1))*0.95)-(E3000/2))</f>
        <v>0.3455</v>
      </c>
      <c r="L3000" s="11">
        <f t="shared" si="4"/>
        <v>214.0074375</v>
      </c>
      <c r="M3000" s="12"/>
      <c r="N3000" s="32"/>
      <c r="O3000" s="12"/>
      <c r="P3000" s="12"/>
      <c r="Q3000" s="12"/>
      <c r="R3000" s="12"/>
      <c r="S3000" s="12"/>
      <c r="T3000" s="12"/>
    </row>
    <row r="3001">
      <c r="A3001" s="24">
        <v>43405.0</v>
      </c>
      <c r="B3001" s="34" t="s">
        <v>4469</v>
      </c>
      <c r="C3001" s="35" t="s">
        <v>4470</v>
      </c>
      <c r="D3001" s="36">
        <v>4.0</v>
      </c>
      <c r="E3001" s="34">
        <v>1.0</v>
      </c>
      <c r="F3001" s="36">
        <v>1.0</v>
      </c>
      <c r="G3001" s="11">
        <f>E3001*(D3001-1)</f>
        <v>3</v>
      </c>
      <c r="H3001" s="11">
        <f t="shared" si="2"/>
        <v>327.915</v>
      </c>
      <c r="I3001" s="11">
        <v>6.03</v>
      </c>
      <c r="J3001" s="34">
        <v>2.74</v>
      </c>
      <c r="K3001" s="11">
        <f>E3001*(I3001-1)*0.95</f>
        <v>4.7785</v>
      </c>
      <c r="L3001" s="11">
        <f t="shared" si="4"/>
        <v>218.7859375</v>
      </c>
      <c r="M3001" s="12"/>
      <c r="N3001" s="32"/>
      <c r="O3001" s="12"/>
      <c r="P3001" s="12"/>
      <c r="Q3001" s="12"/>
      <c r="R3001" s="12"/>
      <c r="S3001" s="12"/>
      <c r="T3001" s="12"/>
    </row>
    <row r="3002">
      <c r="A3002" s="24">
        <v>43405.0</v>
      </c>
      <c r="B3002" s="34" t="s">
        <v>4471</v>
      </c>
      <c r="C3002" s="35" t="s">
        <v>4472</v>
      </c>
      <c r="D3002" s="36">
        <v>4.0</v>
      </c>
      <c r="E3002" s="34">
        <v>1.0</v>
      </c>
      <c r="F3002" s="36">
        <v>6.0</v>
      </c>
      <c r="G3002" s="11">
        <f t="shared" ref="G3002:G3004" si="1119">-E3002</f>
        <v>-1</v>
      </c>
      <c r="H3002" s="11">
        <f t="shared" si="2"/>
        <v>326.915</v>
      </c>
      <c r="I3002" s="11">
        <v>5.9</v>
      </c>
      <c r="J3002" s="34">
        <v>2.39</v>
      </c>
      <c r="K3002" s="11">
        <f t="shared" ref="K3002:K3004" si="1120">-E3002</f>
        <v>-1</v>
      </c>
      <c r="L3002" s="11">
        <f t="shared" si="4"/>
        <v>217.7859375</v>
      </c>
      <c r="M3002" s="12"/>
      <c r="N3002" s="32"/>
      <c r="O3002" s="12"/>
      <c r="P3002" s="12"/>
      <c r="Q3002" s="12"/>
      <c r="R3002" s="12"/>
      <c r="S3002" s="12"/>
      <c r="T3002" s="12"/>
    </row>
    <row r="3003">
      <c r="A3003" s="24">
        <v>43405.0</v>
      </c>
      <c r="B3003" s="34" t="s">
        <v>4471</v>
      </c>
      <c r="C3003" s="35" t="s">
        <v>4473</v>
      </c>
      <c r="D3003" s="36">
        <v>8.0</v>
      </c>
      <c r="E3003" s="34">
        <v>1.0</v>
      </c>
      <c r="F3003" s="36">
        <v>8.0</v>
      </c>
      <c r="G3003" s="11">
        <f t="shared" si="1119"/>
        <v>-1</v>
      </c>
      <c r="H3003" s="11">
        <f t="shared" si="2"/>
        <v>325.915</v>
      </c>
      <c r="I3003" s="11">
        <v>13.14</v>
      </c>
      <c r="J3003" s="34">
        <v>4.18</v>
      </c>
      <c r="K3003" s="11">
        <f t="shared" si="1120"/>
        <v>-1</v>
      </c>
      <c r="L3003" s="11">
        <f t="shared" si="4"/>
        <v>216.7859375</v>
      </c>
      <c r="M3003" s="12"/>
      <c r="N3003" s="32"/>
      <c r="O3003" s="12"/>
      <c r="P3003" s="12"/>
      <c r="Q3003" s="12"/>
      <c r="R3003" s="12"/>
      <c r="S3003" s="12"/>
      <c r="T3003" s="12"/>
    </row>
    <row r="3004">
      <c r="A3004" s="24">
        <v>43405.0</v>
      </c>
      <c r="B3004" s="34" t="s">
        <v>4077</v>
      </c>
      <c r="C3004" s="35" t="s">
        <v>4474</v>
      </c>
      <c r="D3004" s="36">
        <v>4.5</v>
      </c>
      <c r="E3004" s="34">
        <v>1.0</v>
      </c>
      <c r="F3004" s="36">
        <v>4.0</v>
      </c>
      <c r="G3004" s="11">
        <f t="shared" si="1119"/>
        <v>-1</v>
      </c>
      <c r="H3004" s="11">
        <f t="shared" si="2"/>
        <v>324.915</v>
      </c>
      <c r="I3004" s="11">
        <v>4.71</v>
      </c>
      <c r="J3004" s="34">
        <v>1.73</v>
      </c>
      <c r="K3004" s="11">
        <f t="shared" si="1120"/>
        <v>-1</v>
      </c>
      <c r="L3004" s="11">
        <f t="shared" si="4"/>
        <v>215.7859375</v>
      </c>
      <c r="M3004" s="12"/>
      <c r="N3004" s="32"/>
      <c r="O3004" s="12"/>
      <c r="P3004" s="12"/>
      <c r="Q3004" s="12"/>
      <c r="R3004" s="12"/>
      <c r="S3004" s="12"/>
      <c r="T3004" s="12"/>
    </row>
    <row r="3005">
      <c r="A3005" s="24">
        <v>43405.0</v>
      </c>
      <c r="B3005" s="34" t="s">
        <v>4475</v>
      </c>
      <c r="C3005" s="35" t="s">
        <v>4476</v>
      </c>
      <c r="D3005" s="36">
        <v>3.75</v>
      </c>
      <c r="E3005" s="34">
        <v>1.0</v>
      </c>
      <c r="F3005" s="36">
        <v>1.0</v>
      </c>
      <c r="G3005" s="11">
        <f>E3005*(D3005-1)</f>
        <v>2.75</v>
      </c>
      <c r="H3005" s="11">
        <f t="shared" si="2"/>
        <v>327.665</v>
      </c>
      <c r="I3005" s="11">
        <v>5.7</v>
      </c>
      <c r="J3005" s="34">
        <v>1.78</v>
      </c>
      <c r="K3005" s="11">
        <f>E3005*(I3005-1)*0.95</f>
        <v>4.465</v>
      </c>
      <c r="L3005" s="11">
        <f t="shared" si="4"/>
        <v>220.2509375</v>
      </c>
      <c r="M3005" s="12"/>
      <c r="N3005" s="32"/>
      <c r="O3005" s="12"/>
      <c r="P3005" s="12"/>
      <c r="Q3005" s="12"/>
      <c r="R3005" s="12"/>
      <c r="S3005" s="12"/>
      <c r="T3005" s="12"/>
    </row>
    <row r="3006">
      <c r="A3006" s="24">
        <v>43405.0</v>
      </c>
      <c r="B3006" s="34" t="s">
        <v>3587</v>
      </c>
      <c r="C3006" s="35" t="s">
        <v>4477</v>
      </c>
      <c r="D3006" s="36">
        <v>5.5</v>
      </c>
      <c r="E3006" s="34">
        <v>1.0</v>
      </c>
      <c r="F3006" s="36">
        <v>6.0</v>
      </c>
      <c r="G3006" s="11">
        <f>-E3006</f>
        <v>-1</v>
      </c>
      <c r="H3006" s="11">
        <f t="shared" si="2"/>
        <v>326.665</v>
      </c>
      <c r="I3006" s="11">
        <v>8.6</v>
      </c>
      <c r="J3006" s="34">
        <v>2.62</v>
      </c>
      <c r="K3006" s="11">
        <f>-E3006</f>
        <v>-1</v>
      </c>
      <c r="L3006" s="11">
        <f t="shared" si="4"/>
        <v>219.2509375</v>
      </c>
      <c r="M3006" s="12"/>
      <c r="N3006" s="32"/>
      <c r="O3006" s="12"/>
      <c r="P3006" s="12"/>
      <c r="Q3006" s="12"/>
      <c r="R3006" s="12"/>
      <c r="S3006" s="12"/>
      <c r="T3006" s="12"/>
    </row>
    <row r="3007">
      <c r="A3007" s="24">
        <v>43406.0</v>
      </c>
      <c r="B3007" s="34" t="s">
        <v>4478</v>
      </c>
      <c r="C3007" s="35" t="s">
        <v>4479</v>
      </c>
      <c r="D3007" s="36">
        <v>12.0</v>
      </c>
      <c r="E3007" s="34">
        <v>1.0</v>
      </c>
      <c r="F3007" s="36">
        <v>2.0</v>
      </c>
      <c r="G3007" s="11">
        <f>((E3007/2)*((D3007-1)/4))-(E3007/2)</f>
        <v>0.875</v>
      </c>
      <c r="H3007" s="11">
        <f t="shared" si="2"/>
        <v>327.54</v>
      </c>
      <c r="I3007" s="11">
        <v>12.03</v>
      </c>
      <c r="J3007" s="34">
        <v>3.5</v>
      </c>
      <c r="K3007" s="11">
        <f>((((E3007/2)*(J3007-1))*0.95)-(E3007/2))</f>
        <v>0.6875</v>
      </c>
      <c r="L3007" s="11">
        <f t="shared" si="4"/>
        <v>219.9384375</v>
      </c>
      <c r="M3007" s="12"/>
      <c r="N3007" s="32"/>
      <c r="O3007" s="12"/>
      <c r="P3007" s="12"/>
      <c r="Q3007" s="12"/>
      <c r="R3007" s="12"/>
      <c r="S3007" s="12"/>
      <c r="T3007" s="12"/>
    </row>
    <row r="3008">
      <c r="A3008" s="24">
        <v>43406.0</v>
      </c>
      <c r="B3008" s="34" t="s">
        <v>4480</v>
      </c>
      <c r="C3008" s="35" t="s">
        <v>4481</v>
      </c>
      <c r="D3008" s="36">
        <v>2.75</v>
      </c>
      <c r="E3008" s="34">
        <v>1.0</v>
      </c>
      <c r="F3008" s="36">
        <v>2.0</v>
      </c>
      <c r="G3008" s="11">
        <f>-E3008</f>
        <v>-1</v>
      </c>
      <c r="H3008" s="11">
        <f t="shared" si="2"/>
        <v>326.54</v>
      </c>
      <c r="I3008" s="11">
        <v>1.73</v>
      </c>
      <c r="J3008" s="34">
        <v>1.18</v>
      </c>
      <c r="K3008" s="11">
        <f>-E3008</f>
        <v>-1</v>
      </c>
      <c r="L3008" s="11">
        <f t="shared" si="4"/>
        <v>218.9384375</v>
      </c>
      <c r="M3008" s="12"/>
      <c r="N3008" s="32"/>
      <c r="O3008" s="12"/>
      <c r="P3008" s="12"/>
      <c r="Q3008" s="12"/>
      <c r="R3008" s="12"/>
      <c r="S3008" s="12"/>
      <c r="T3008" s="12"/>
    </row>
    <row r="3009">
      <c r="A3009" s="24">
        <v>43406.0</v>
      </c>
      <c r="B3009" s="34" t="s">
        <v>4480</v>
      </c>
      <c r="C3009" s="35" t="s">
        <v>4482</v>
      </c>
      <c r="D3009" s="36">
        <v>4.33</v>
      </c>
      <c r="E3009" s="34">
        <v>1.0</v>
      </c>
      <c r="F3009" s="36">
        <v>1.0</v>
      </c>
      <c r="G3009" s="11">
        <f>E3009*(D3009-1)</f>
        <v>3.33</v>
      </c>
      <c r="H3009" s="11">
        <f t="shared" si="2"/>
        <v>329.87</v>
      </c>
      <c r="I3009" s="11">
        <v>3.89</v>
      </c>
      <c r="J3009" s="34">
        <v>1.26</v>
      </c>
      <c r="K3009" s="11">
        <f>E3009*(I3009-1)*0.95</f>
        <v>2.7455</v>
      </c>
      <c r="L3009" s="11">
        <f t="shared" si="4"/>
        <v>221.6839375</v>
      </c>
      <c r="M3009" s="12"/>
      <c r="N3009" s="32"/>
      <c r="O3009" s="12"/>
      <c r="P3009" s="12"/>
      <c r="Q3009" s="12"/>
      <c r="R3009" s="12"/>
      <c r="S3009" s="12"/>
      <c r="T3009" s="12"/>
    </row>
    <row r="3010">
      <c r="A3010" s="24">
        <v>43406.0</v>
      </c>
      <c r="B3010" s="34" t="s">
        <v>4483</v>
      </c>
      <c r="C3010" s="35" t="s">
        <v>4484</v>
      </c>
      <c r="D3010" s="36">
        <v>5.5</v>
      </c>
      <c r="E3010" s="34">
        <v>1.0</v>
      </c>
      <c r="F3010" s="36">
        <v>3.0</v>
      </c>
      <c r="G3010" s="11">
        <f>((E3010/2)*((D3010-1)/4))-(E3010/2)</f>
        <v>0.0625</v>
      </c>
      <c r="H3010" s="11">
        <f t="shared" si="2"/>
        <v>329.9325</v>
      </c>
      <c r="I3010" s="11">
        <v>5.91</v>
      </c>
      <c r="J3010" s="34">
        <v>1.91</v>
      </c>
      <c r="K3010" s="11">
        <f>((((E3010/2)*(J3010-1))*0.95)-(E3010/2))</f>
        <v>-0.06775</v>
      </c>
      <c r="L3010" s="11">
        <f t="shared" si="4"/>
        <v>221.6161875</v>
      </c>
      <c r="M3010" s="12"/>
      <c r="N3010" s="32"/>
      <c r="O3010" s="12"/>
      <c r="P3010" s="12"/>
      <c r="Q3010" s="12"/>
      <c r="R3010" s="12"/>
      <c r="S3010" s="12"/>
      <c r="T3010" s="12"/>
    </row>
    <row r="3011">
      <c r="A3011" s="24">
        <v>43406.0</v>
      </c>
      <c r="B3011" s="34" t="s">
        <v>4485</v>
      </c>
      <c r="C3011" s="35" t="s">
        <v>3307</v>
      </c>
      <c r="D3011" s="36">
        <v>13.0</v>
      </c>
      <c r="E3011" s="34">
        <v>1.0</v>
      </c>
      <c r="F3011" s="36">
        <v>1.0</v>
      </c>
      <c r="G3011" s="11">
        <f>((E3011/2)*(D3011-1))+((E3011/2)*((D3011-1)/4))</f>
        <v>7.5</v>
      </c>
      <c r="H3011" s="11">
        <f t="shared" si="2"/>
        <v>337.4325</v>
      </c>
      <c r="I3011" s="11">
        <v>8.2</v>
      </c>
      <c r="J3011" s="34">
        <v>2.73</v>
      </c>
      <c r="K3011" s="11">
        <f>((((E3011/2)*(I3011-1))+((E3011/2)*(J3011-1)))*0.95)</f>
        <v>4.24175</v>
      </c>
      <c r="L3011" s="11">
        <f t="shared" si="4"/>
        <v>225.8579375</v>
      </c>
      <c r="M3011" s="12"/>
      <c r="N3011" s="32"/>
      <c r="O3011" s="12"/>
      <c r="P3011" s="12"/>
      <c r="Q3011" s="12"/>
      <c r="R3011" s="12"/>
      <c r="S3011" s="12"/>
      <c r="T3011" s="12"/>
    </row>
    <row r="3012">
      <c r="A3012" s="24">
        <v>43406.0</v>
      </c>
      <c r="B3012" s="34" t="s">
        <v>4486</v>
      </c>
      <c r="C3012" s="35" t="s">
        <v>4487</v>
      </c>
      <c r="D3012" s="36">
        <v>13.0</v>
      </c>
      <c r="E3012" s="34">
        <v>1.0</v>
      </c>
      <c r="F3012" s="36">
        <v>4.0</v>
      </c>
      <c r="G3012" s="11">
        <f>-E3012</f>
        <v>-1</v>
      </c>
      <c r="H3012" s="11">
        <f t="shared" si="2"/>
        <v>336.4325</v>
      </c>
      <c r="I3012" s="11">
        <v>13.89</v>
      </c>
      <c r="J3012" s="34">
        <v>3.63</v>
      </c>
      <c r="K3012" s="11">
        <f>-E3012</f>
        <v>-1</v>
      </c>
      <c r="L3012" s="11">
        <f t="shared" si="4"/>
        <v>224.8579375</v>
      </c>
      <c r="M3012" s="12"/>
      <c r="N3012" s="32"/>
      <c r="O3012" s="12"/>
      <c r="P3012" s="12"/>
      <c r="Q3012" s="12"/>
      <c r="R3012" s="12"/>
      <c r="S3012" s="12"/>
      <c r="T3012" s="12"/>
    </row>
    <row r="3013">
      <c r="A3013" s="24">
        <v>43406.0</v>
      </c>
      <c r="B3013" s="34" t="s">
        <v>4488</v>
      </c>
      <c r="C3013" s="35" t="s">
        <v>4489</v>
      </c>
      <c r="D3013" s="36">
        <v>5.5</v>
      </c>
      <c r="E3013" s="34">
        <v>1.0</v>
      </c>
      <c r="F3013" s="36">
        <v>1.0</v>
      </c>
      <c r="G3013" s="11">
        <f>((E3013/2)*(D3013-1))+((E3013/2)*((D3013-1)/4))</f>
        <v>2.8125</v>
      </c>
      <c r="H3013" s="11">
        <f t="shared" si="2"/>
        <v>339.245</v>
      </c>
      <c r="I3013" s="11">
        <v>4.75</v>
      </c>
      <c r="J3013" s="34">
        <v>1.61</v>
      </c>
      <c r="K3013" s="11">
        <f>((((E3013/2)*(I3013-1))+((E3013/2)*(J3013-1)))*0.95)</f>
        <v>2.071</v>
      </c>
      <c r="L3013" s="11">
        <f t="shared" si="4"/>
        <v>226.9289375</v>
      </c>
      <c r="M3013" s="12"/>
      <c r="N3013" s="32"/>
      <c r="O3013" s="12"/>
      <c r="P3013" s="12"/>
      <c r="Q3013" s="12"/>
      <c r="R3013" s="12"/>
      <c r="S3013" s="12"/>
      <c r="T3013" s="12"/>
    </row>
    <row r="3014">
      <c r="A3014" s="24">
        <v>43406.0</v>
      </c>
      <c r="B3014" s="34" t="s">
        <v>4490</v>
      </c>
      <c r="C3014" s="35" t="s">
        <v>4491</v>
      </c>
      <c r="D3014" s="36">
        <v>11.0</v>
      </c>
      <c r="E3014" s="34">
        <v>1.0</v>
      </c>
      <c r="F3014" s="36">
        <v>2.0</v>
      </c>
      <c r="G3014" s="11">
        <f>((E3014/2)*((D3014-1)/4))-(E3014/2)</f>
        <v>0.75</v>
      </c>
      <c r="H3014" s="11">
        <f t="shared" si="2"/>
        <v>339.995</v>
      </c>
      <c r="I3014" s="11">
        <v>11.05</v>
      </c>
      <c r="J3014" s="34">
        <v>3.0</v>
      </c>
      <c r="K3014" s="11">
        <f>((((E3014/2)*(J3014-1))*0.95)-(E3014/2))</f>
        <v>0.45</v>
      </c>
      <c r="L3014" s="11">
        <f t="shared" si="4"/>
        <v>227.3789375</v>
      </c>
      <c r="M3014" s="12"/>
      <c r="N3014" s="32"/>
      <c r="O3014" s="12"/>
      <c r="P3014" s="12"/>
      <c r="Q3014" s="12"/>
      <c r="R3014" s="12"/>
      <c r="S3014" s="12"/>
      <c r="T3014" s="12"/>
    </row>
    <row r="3015">
      <c r="A3015" s="24">
        <v>43406.0</v>
      </c>
      <c r="B3015" s="34" t="s">
        <v>4492</v>
      </c>
      <c r="C3015" s="35" t="s">
        <v>4493</v>
      </c>
      <c r="D3015" s="36">
        <v>21.0</v>
      </c>
      <c r="E3015" s="34">
        <v>1.0</v>
      </c>
      <c r="F3015" s="36">
        <v>5.0</v>
      </c>
      <c r="G3015" s="11">
        <f t="shared" ref="G3015:G3016" si="1121">-E3015</f>
        <v>-1</v>
      </c>
      <c r="H3015" s="11">
        <f t="shared" si="2"/>
        <v>338.995</v>
      </c>
      <c r="I3015" s="11">
        <v>15.0</v>
      </c>
      <c r="J3015" s="34">
        <v>2.19</v>
      </c>
      <c r="K3015" s="11">
        <f t="shared" ref="K3015:K3016" si="1122">-E3015</f>
        <v>-1</v>
      </c>
      <c r="L3015" s="11">
        <f t="shared" si="4"/>
        <v>226.3789375</v>
      </c>
      <c r="M3015" s="12"/>
      <c r="N3015" s="32"/>
      <c r="O3015" s="12"/>
      <c r="P3015" s="12"/>
      <c r="Q3015" s="12"/>
      <c r="R3015" s="12"/>
      <c r="S3015" s="12"/>
      <c r="T3015" s="12"/>
    </row>
    <row r="3016">
      <c r="A3016" s="24">
        <v>43407.0</v>
      </c>
      <c r="B3016" s="34" t="s">
        <v>4494</v>
      </c>
      <c r="C3016" s="35" t="s">
        <v>4495</v>
      </c>
      <c r="D3016" s="36">
        <v>4.5</v>
      </c>
      <c r="E3016" s="34">
        <v>1.0</v>
      </c>
      <c r="F3016" s="36">
        <v>3.0</v>
      </c>
      <c r="G3016" s="11">
        <f t="shared" si="1121"/>
        <v>-1</v>
      </c>
      <c r="H3016" s="11">
        <f t="shared" si="2"/>
        <v>337.995</v>
      </c>
      <c r="I3016" s="11" t="s">
        <v>4496</v>
      </c>
      <c r="J3016" s="34">
        <v>1.69</v>
      </c>
      <c r="K3016" s="11">
        <f t="shared" si="1122"/>
        <v>-1</v>
      </c>
      <c r="L3016" s="11">
        <f t="shared" si="4"/>
        <v>225.3789375</v>
      </c>
      <c r="M3016" s="12"/>
      <c r="N3016" s="32"/>
      <c r="O3016" s="12"/>
      <c r="P3016" s="12"/>
      <c r="Q3016" s="12"/>
      <c r="R3016" s="12"/>
      <c r="S3016" s="12"/>
      <c r="T3016" s="12"/>
    </row>
    <row r="3017">
      <c r="A3017" s="24">
        <v>43407.0</v>
      </c>
      <c r="B3017" s="34" t="s">
        <v>4497</v>
      </c>
      <c r="C3017" s="35" t="s">
        <v>4498</v>
      </c>
      <c r="D3017" s="36">
        <v>2.25</v>
      </c>
      <c r="E3017" s="34">
        <v>1.0</v>
      </c>
      <c r="F3017" s="36">
        <v>1.0</v>
      </c>
      <c r="G3017" s="11">
        <f>E3017*(D3017-1)</f>
        <v>1.25</v>
      </c>
      <c r="H3017" s="11">
        <f t="shared" si="2"/>
        <v>339.245</v>
      </c>
      <c r="I3017" s="11">
        <v>1.97</v>
      </c>
      <c r="J3017" s="34">
        <v>1.22</v>
      </c>
      <c r="K3017" s="11">
        <f>E3017*(I3017-1)*0.95</f>
        <v>0.9215</v>
      </c>
      <c r="L3017" s="11">
        <f t="shared" si="4"/>
        <v>226.3004375</v>
      </c>
      <c r="M3017" s="12"/>
      <c r="N3017" s="32"/>
      <c r="O3017" s="12"/>
      <c r="P3017" s="12"/>
      <c r="Q3017" s="12"/>
      <c r="R3017" s="12"/>
      <c r="S3017" s="12"/>
      <c r="T3017" s="12"/>
    </row>
    <row r="3018">
      <c r="A3018" s="24">
        <v>43407.0</v>
      </c>
      <c r="B3018" s="34" t="s">
        <v>4499</v>
      </c>
      <c r="C3018" s="35" t="s">
        <v>4500</v>
      </c>
      <c r="D3018" s="36">
        <v>5.5</v>
      </c>
      <c r="E3018" s="34">
        <v>1.0</v>
      </c>
      <c r="F3018" s="36">
        <v>1.0</v>
      </c>
      <c r="G3018" s="11">
        <f>((E3018/2)*(D3018-1))+((E3018/2)*((D3018-1)/4))</f>
        <v>2.8125</v>
      </c>
      <c r="H3018" s="11">
        <f t="shared" si="2"/>
        <v>342.0575</v>
      </c>
      <c r="I3018" s="11">
        <v>3.65</v>
      </c>
      <c r="J3018" s="34">
        <v>1.8</v>
      </c>
      <c r="K3018" s="11">
        <f>((((E3018/2)*(I3018-1))+((E3018/2)*(J3018-1)))*0.95)</f>
        <v>1.63875</v>
      </c>
      <c r="L3018" s="11">
        <f t="shared" si="4"/>
        <v>227.9391875</v>
      </c>
      <c r="M3018" s="12"/>
      <c r="N3018" s="32"/>
      <c r="O3018" s="12"/>
      <c r="P3018" s="12"/>
      <c r="Q3018" s="12"/>
      <c r="R3018" s="12"/>
      <c r="S3018" s="12"/>
      <c r="T3018" s="12"/>
    </row>
    <row r="3019">
      <c r="A3019" s="24">
        <v>43407.0</v>
      </c>
      <c r="B3019" s="34" t="s">
        <v>4501</v>
      </c>
      <c r="C3019" s="35" t="s">
        <v>4502</v>
      </c>
      <c r="D3019" s="36">
        <v>5.0</v>
      </c>
      <c r="E3019" s="34">
        <v>1.0</v>
      </c>
      <c r="F3019" s="36">
        <v>2.0</v>
      </c>
      <c r="G3019" s="11">
        <f t="shared" ref="G3019:G3020" si="1123">((E3019/2)*((D3019-1)/4))-(E3019/2)</f>
        <v>0</v>
      </c>
      <c r="H3019" s="11">
        <f t="shared" si="2"/>
        <v>342.0575</v>
      </c>
      <c r="I3019" s="11">
        <v>4.83</v>
      </c>
      <c r="J3019" s="34">
        <v>1.63</v>
      </c>
      <c r="K3019" s="11">
        <f t="shared" ref="K3019:K3020" si="1124">((((E3019/2)*(J3019-1))*0.95)-(E3019/2))</f>
        <v>-0.20075</v>
      </c>
      <c r="L3019" s="11">
        <f t="shared" si="4"/>
        <v>227.7384375</v>
      </c>
      <c r="M3019" s="12"/>
      <c r="N3019" s="32"/>
      <c r="O3019" s="12"/>
      <c r="P3019" s="12"/>
      <c r="Q3019" s="12"/>
      <c r="R3019" s="12"/>
      <c r="S3019" s="12"/>
      <c r="T3019" s="12"/>
    </row>
    <row r="3020">
      <c r="A3020" s="24">
        <v>43407.0</v>
      </c>
      <c r="B3020" s="34" t="s">
        <v>3174</v>
      </c>
      <c r="C3020" s="35" t="s">
        <v>3752</v>
      </c>
      <c r="D3020" s="36">
        <v>6.0</v>
      </c>
      <c r="E3020" s="34">
        <v>1.0</v>
      </c>
      <c r="F3020" s="36">
        <v>4.0</v>
      </c>
      <c r="G3020" s="11">
        <f t="shared" si="1123"/>
        <v>0.125</v>
      </c>
      <c r="H3020" s="11">
        <f t="shared" si="2"/>
        <v>342.1825</v>
      </c>
      <c r="I3020" s="11">
        <v>8.81</v>
      </c>
      <c r="J3020" s="34">
        <v>2.21</v>
      </c>
      <c r="K3020" s="11">
        <f t="shared" si="1124"/>
        <v>0.07475</v>
      </c>
      <c r="L3020" s="11">
        <f t="shared" si="4"/>
        <v>227.8131875</v>
      </c>
      <c r="M3020" s="12"/>
      <c r="N3020" s="32"/>
      <c r="O3020" s="12"/>
      <c r="P3020" s="12"/>
      <c r="Q3020" s="12"/>
      <c r="R3020" s="12"/>
      <c r="S3020" s="12"/>
      <c r="T3020" s="12"/>
    </row>
    <row r="3021">
      <c r="A3021" s="24">
        <v>43407.0</v>
      </c>
      <c r="B3021" s="34" t="s">
        <v>4503</v>
      </c>
      <c r="C3021" s="35" t="s">
        <v>4504</v>
      </c>
      <c r="D3021" s="36">
        <v>4.5</v>
      </c>
      <c r="E3021" s="34">
        <v>1.0</v>
      </c>
      <c r="F3021" s="36">
        <v>5.0</v>
      </c>
      <c r="G3021" s="11">
        <f>-E3021</f>
        <v>-1</v>
      </c>
      <c r="H3021" s="11">
        <f t="shared" si="2"/>
        <v>341.1825</v>
      </c>
      <c r="I3021" s="11">
        <v>2.77</v>
      </c>
      <c r="J3021" s="34">
        <v>1.68</v>
      </c>
      <c r="K3021" s="11">
        <f>-E3021</f>
        <v>-1</v>
      </c>
      <c r="L3021" s="11">
        <f t="shared" si="4"/>
        <v>226.8131875</v>
      </c>
      <c r="M3021" s="12"/>
      <c r="N3021" s="32"/>
      <c r="O3021" s="12"/>
      <c r="P3021" s="12"/>
      <c r="Q3021" s="12"/>
      <c r="R3021" s="12"/>
      <c r="S3021" s="12"/>
      <c r="T3021" s="12"/>
    </row>
    <row r="3022">
      <c r="A3022" s="24">
        <v>43407.0</v>
      </c>
      <c r="B3022" s="34" t="s">
        <v>4505</v>
      </c>
      <c r="C3022" s="35" t="s">
        <v>4506</v>
      </c>
      <c r="D3022" s="36">
        <v>5.5</v>
      </c>
      <c r="E3022" s="34">
        <v>1.0</v>
      </c>
      <c r="F3022" s="36">
        <v>1.0</v>
      </c>
      <c r="G3022" s="11">
        <f>((E3022/2)*(D3022-1))+((E3022/2)*((D3022-1)/4))</f>
        <v>2.8125</v>
      </c>
      <c r="H3022" s="11">
        <f t="shared" si="2"/>
        <v>343.995</v>
      </c>
      <c r="I3022" s="11">
        <v>4.1</v>
      </c>
      <c r="J3022" s="34">
        <v>1.67</v>
      </c>
      <c r="K3022" s="11">
        <f>((((E3022/2)*(I3022-1))+((E3022/2)*(J3022-1)))*0.95)</f>
        <v>1.79075</v>
      </c>
      <c r="L3022" s="11">
        <f t="shared" si="4"/>
        <v>228.6039375</v>
      </c>
      <c r="M3022" s="12"/>
      <c r="N3022" s="32"/>
      <c r="O3022" s="12"/>
      <c r="P3022" s="12"/>
      <c r="Q3022" s="12"/>
      <c r="R3022" s="12"/>
      <c r="S3022" s="12"/>
      <c r="T3022" s="12"/>
    </row>
    <row r="3023">
      <c r="A3023" s="24">
        <v>43407.0</v>
      </c>
      <c r="B3023" s="34" t="s">
        <v>4505</v>
      </c>
      <c r="C3023" s="35" t="s">
        <v>4507</v>
      </c>
      <c r="D3023" s="36">
        <v>7.0</v>
      </c>
      <c r="E3023" s="34">
        <v>1.0</v>
      </c>
      <c r="F3023" s="36">
        <v>3.0</v>
      </c>
      <c r="G3023" s="11">
        <f>((E3023/2)*((D3023-1)/4))-(E3023/2)</f>
        <v>0.25</v>
      </c>
      <c r="H3023" s="11">
        <f t="shared" si="2"/>
        <v>344.245</v>
      </c>
      <c r="I3023" s="11">
        <v>5.69</v>
      </c>
      <c r="J3023" s="34">
        <v>2.0</v>
      </c>
      <c r="K3023" s="11">
        <f>((((E3023/2)*(J3023-1))*0.95)-(E3023/2))</f>
        <v>-0.025</v>
      </c>
      <c r="L3023" s="11">
        <f t="shared" si="4"/>
        <v>228.5789375</v>
      </c>
      <c r="M3023" s="12"/>
      <c r="N3023" s="32"/>
      <c r="O3023" s="12"/>
      <c r="P3023" s="12"/>
      <c r="Q3023" s="12"/>
      <c r="R3023" s="12"/>
      <c r="S3023" s="12"/>
      <c r="T3023" s="12"/>
    </row>
    <row r="3024">
      <c r="A3024" s="24">
        <v>43407.0</v>
      </c>
      <c r="B3024" s="34" t="s">
        <v>4508</v>
      </c>
      <c r="C3024" s="35" t="s">
        <v>4509</v>
      </c>
      <c r="D3024" s="36">
        <v>6.0</v>
      </c>
      <c r="E3024" s="34">
        <v>1.0</v>
      </c>
      <c r="F3024" s="36">
        <v>5.0</v>
      </c>
      <c r="G3024" s="11">
        <f t="shared" ref="G3024:G3028" si="1125">-E3024</f>
        <v>-1</v>
      </c>
      <c r="H3024" s="11">
        <f t="shared" si="2"/>
        <v>343.245</v>
      </c>
      <c r="I3024" s="11">
        <v>6.6</v>
      </c>
      <c r="J3024" s="34">
        <v>2.48</v>
      </c>
      <c r="K3024" s="11">
        <f t="shared" ref="K3024:K3028" si="1126">-E3024</f>
        <v>-1</v>
      </c>
      <c r="L3024" s="11">
        <f t="shared" si="4"/>
        <v>227.5789375</v>
      </c>
      <c r="M3024" s="12"/>
      <c r="N3024" s="32"/>
      <c r="O3024" s="12"/>
      <c r="P3024" s="12"/>
      <c r="Q3024" s="12"/>
      <c r="R3024" s="12"/>
      <c r="S3024" s="12"/>
      <c r="T3024" s="12"/>
    </row>
    <row r="3025">
      <c r="A3025" s="24">
        <v>43407.0</v>
      </c>
      <c r="B3025" s="34" t="s">
        <v>4510</v>
      </c>
      <c r="C3025" s="35" t="s">
        <v>4511</v>
      </c>
      <c r="D3025" s="36">
        <v>3.25</v>
      </c>
      <c r="E3025" s="34">
        <v>1.0</v>
      </c>
      <c r="F3025" s="36">
        <v>7.0</v>
      </c>
      <c r="G3025" s="11">
        <f t="shared" si="1125"/>
        <v>-1</v>
      </c>
      <c r="H3025" s="11">
        <f t="shared" si="2"/>
        <v>342.245</v>
      </c>
      <c r="I3025" s="11">
        <v>3.55</v>
      </c>
      <c r="J3025" s="34">
        <v>1.48</v>
      </c>
      <c r="K3025" s="11">
        <f t="shared" si="1126"/>
        <v>-1</v>
      </c>
      <c r="L3025" s="11">
        <f t="shared" si="4"/>
        <v>226.5789375</v>
      </c>
      <c r="M3025" s="12"/>
      <c r="N3025" s="32"/>
      <c r="O3025" s="12"/>
      <c r="P3025" s="12"/>
      <c r="Q3025" s="12"/>
      <c r="R3025" s="12"/>
      <c r="S3025" s="12"/>
      <c r="T3025" s="12"/>
    </row>
    <row r="3026">
      <c r="A3026" s="24">
        <v>43407.0</v>
      </c>
      <c r="B3026" s="34" t="s">
        <v>4510</v>
      </c>
      <c r="C3026" s="35" t="s">
        <v>4512</v>
      </c>
      <c r="D3026" s="36">
        <v>9.0</v>
      </c>
      <c r="E3026" s="34">
        <v>1.0</v>
      </c>
      <c r="F3026" s="36">
        <v>5.0</v>
      </c>
      <c r="G3026" s="11">
        <f t="shared" si="1125"/>
        <v>-1</v>
      </c>
      <c r="H3026" s="11">
        <f t="shared" si="2"/>
        <v>341.245</v>
      </c>
      <c r="I3026" s="11">
        <v>19.29</v>
      </c>
      <c r="J3026" s="34">
        <v>3.95</v>
      </c>
      <c r="K3026" s="11">
        <f t="shared" si="1126"/>
        <v>-1</v>
      </c>
      <c r="L3026" s="11">
        <f t="shared" si="4"/>
        <v>225.5789375</v>
      </c>
      <c r="M3026" s="12"/>
      <c r="N3026" s="32"/>
      <c r="O3026" s="12"/>
      <c r="P3026" s="12"/>
      <c r="Q3026" s="12"/>
      <c r="R3026" s="12"/>
      <c r="S3026" s="12"/>
      <c r="T3026" s="12"/>
    </row>
    <row r="3027">
      <c r="A3027" s="24">
        <v>43407.0</v>
      </c>
      <c r="B3027" s="34" t="s">
        <v>4513</v>
      </c>
      <c r="C3027" s="35" t="s">
        <v>4514</v>
      </c>
      <c r="D3027" s="36">
        <v>13.0</v>
      </c>
      <c r="E3027" s="34">
        <v>1.0</v>
      </c>
      <c r="F3027" s="36">
        <v>6.0</v>
      </c>
      <c r="G3027" s="11">
        <f t="shared" si="1125"/>
        <v>-1</v>
      </c>
      <c r="H3027" s="11">
        <f t="shared" si="2"/>
        <v>340.245</v>
      </c>
      <c r="I3027" s="11">
        <v>20.0</v>
      </c>
      <c r="J3027" s="34">
        <v>4.5</v>
      </c>
      <c r="K3027" s="11">
        <f t="shared" si="1126"/>
        <v>-1</v>
      </c>
      <c r="L3027" s="11">
        <f t="shared" si="4"/>
        <v>224.5789375</v>
      </c>
      <c r="M3027" s="12"/>
      <c r="N3027" s="32"/>
      <c r="O3027" s="12"/>
      <c r="P3027" s="12"/>
      <c r="Q3027" s="12"/>
      <c r="R3027" s="12"/>
      <c r="S3027" s="12"/>
      <c r="T3027" s="12"/>
    </row>
    <row r="3028">
      <c r="A3028" s="24">
        <v>43407.0</v>
      </c>
      <c r="B3028" s="34" t="s">
        <v>4055</v>
      </c>
      <c r="C3028" s="35" t="s">
        <v>4515</v>
      </c>
      <c r="D3028" s="36">
        <v>6.5</v>
      </c>
      <c r="E3028" s="34">
        <v>1.0</v>
      </c>
      <c r="F3028" s="36">
        <v>7.0</v>
      </c>
      <c r="G3028" s="11">
        <f t="shared" si="1125"/>
        <v>-1</v>
      </c>
      <c r="H3028" s="11">
        <f t="shared" si="2"/>
        <v>339.245</v>
      </c>
      <c r="I3028" s="11">
        <v>4.5</v>
      </c>
      <c r="J3028" s="34">
        <v>1.87</v>
      </c>
      <c r="K3028" s="11">
        <f t="shared" si="1126"/>
        <v>-1</v>
      </c>
      <c r="L3028" s="11">
        <f t="shared" si="4"/>
        <v>223.5789375</v>
      </c>
      <c r="M3028" s="12"/>
      <c r="N3028" s="32"/>
      <c r="O3028" s="12"/>
      <c r="P3028" s="12"/>
      <c r="Q3028" s="12"/>
      <c r="R3028" s="12"/>
      <c r="S3028" s="12"/>
      <c r="T3028" s="12"/>
    </row>
    <row r="3029">
      <c r="A3029" s="24">
        <v>43407.0</v>
      </c>
      <c r="B3029" s="34" t="s">
        <v>4516</v>
      </c>
      <c r="C3029" s="35" t="s">
        <v>4517</v>
      </c>
      <c r="D3029" s="36">
        <v>11.0</v>
      </c>
      <c r="E3029" s="34">
        <v>1.0</v>
      </c>
      <c r="F3029" s="36">
        <v>2.0</v>
      </c>
      <c r="G3029" s="11">
        <f t="shared" ref="G3029:G3030" si="1127">((E3029/2)*((D3029-1)/4))-(E3029/2)</f>
        <v>0.75</v>
      </c>
      <c r="H3029" s="11">
        <f t="shared" si="2"/>
        <v>339.995</v>
      </c>
      <c r="I3029" s="11">
        <v>14.63</v>
      </c>
      <c r="J3029" s="34">
        <v>3.6</v>
      </c>
      <c r="K3029" s="11">
        <f t="shared" ref="K3029:K3030" si="1128">((((E3029/2)*(J3029-1))*0.95)-(E3029/2))</f>
        <v>0.735</v>
      </c>
      <c r="L3029" s="11">
        <f t="shared" si="4"/>
        <v>224.3139375</v>
      </c>
      <c r="M3029" s="12"/>
      <c r="N3029" s="32"/>
      <c r="O3029" s="12"/>
      <c r="P3029" s="12"/>
      <c r="Q3029" s="12"/>
      <c r="R3029" s="12"/>
      <c r="S3029" s="12"/>
      <c r="T3029" s="12"/>
    </row>
    <row r="3030">
      <c r="A3030" s="24">
        <v>43407.0</v>
      </c>
      <c r="B3030" s="34" t="s">
        <v>4516</v>
      </c>
      <c r="C3030" s="35" t="s">
        <v>4518</v>
      </c>
      <c r="D3030" s="36">
        <v>9.5</v>
      </c>
      <c r="E3030" s="34">
        <v>1.0</v>
      </c>
      <c r="F3030" s="36">
        <v>3.0</v>
      </c>
      <c r="G3030" s="11">
        <f t="shared" si="1127"/>
        <v>0.5625</v>
      </c>
      <c r="H3030" s="11">
        <f t="shared" si="2"/>
        <v>340.5575</v>
      </c>
      <c r="I3030" s="11">
        <v>7.7</v>
      </c>
      <c r="J3030" s="34">
        <v>2.51</v>
      </c>
      <c r="K3030" s="11">
        <f t="shared" si="1128"/>
        <v>0.21725</v>
      </c>
      <c r="L3030" s="11">
        <f t="shared" si="4"/>
        <v>224.5311875</v>
      </c>
      <c r="M3030" s="12"/>
      <c r="N3030" s="32"/>
      <c r="O3030" s="12"/>
      <c r="P3030" s="12"/>
      <c r="Q3030" s="12"/>
      <c r="R3030" s="12"/>
      <c r="S3030" s="12"/>
      <c r="T3030" s="12"/>
    </row>
    <row r="3031">
      <c r="A3031" s="24">
        <v>43409.0</v>
      </c>
      <c r="B3031" s="34" t="s">
        <v>4519</v>
      </c>
      <c r="C3031" s="35" t="s">
        <v>4520</v>
      </c>
      <c r="D3031" s="36">
        <v>4.0</v>
      </c>
      <c r="E3031" s="34">
        <v>1.0</v>
      </c>
      <c r="F3031" s="36">
        <v>10.0</v>
      </c>
      <c r="G3031" s="11">
        <f>-E3031</f>
        <v>-1</v>
      </c>
      <c r="H3031" s="11">
        <f t="shared" si="2"/>
        <v>339.5575</v>
      </c>
      <c r="I3031" s="11">
        <v>3.86</v>
      </c>
      <c r="J3031" s="34">
        <v>1.85</v>
      </c>
      <c r="K3031" s="11">
        <f>-E3031</f>
        <v>-1</v>
      </c>
      <c r="L3031" s="11">
        <f t="shared" si="4"/>
        <v>223.5311875</v>
      </c>
      <c r="M3031" s="12"/>
      <c r="N3031" s="32"/>
      <c r="O3031" s="12"/>
      <c r="P3031" s="12"/>
      <c r="Q3031" s="12"/>
      <c r="R3031" s="12"/>
      <c r="S3031" s="12"/>
      <c r="T3031" s="12"/>
    </row>
    <row r="3032">
      <c r="A3032" s="24">
        <v>43409.0</v>
      </c>
      <c r="B3032" s="34" t="s">
        <v>4521</v>
      </c>
      <c r="C3032" s="35" t="s">
        <v>4522</v>
      </c>
      <c r="D3032" s="36">
        <v>17.0</v>
      </c>
      <c r="E3032" s="34">
        <v>1.0</v>
      </c>
      <c r="F3032" s="36">
        <v>1.0</v>
      </c>
      <c r="G3032" s="11">
        <f>((E3032/2)*(D3032-1))+((E3032/2)*((D3032-1)/4))</f>
        <v>10</v>
      </c>
      <c r="H3032" s="11">
        <f t="shared" si="2"/>
        <v>349.5575</v>
      </c>
      <c r="I3032" s="11">
        <v>12.64</v>
      </c>
      <c r="J3032" s="34">
        <v>2.48</v>
      </c>
      <c r="K3032" s="11">
        <f>((((E3032/2)*(I3032-1))+((E3032/2)*(J3032-1)))*0.95)</f>
        <v>6.232</v>
      </c>
      <c r="L3032" s="11">
        <f t="shared" si="4"/>
        <v>229.7631875</v>
      </c>
      <c r="M3032" s="12"/>
      <c r="N3032" s="32"/>
      <c r="O3032" s="12"/>
      <c r="P3032" s="12"/>
      <c r="Q3032" s="12"/>
      <c r="R3032" s="12"/>
      <c r="S3032" s="12"/>
      <c r="T3032" s="12"/>
    </row>
    <row r="3033">
      <c r="A3033" s="24">
        <v>43409.0</v>
      </c>
      <c r="B3033" s="34" t="s">
        <v>4523</v>
      </c>
      <c r="C3033" s="35" t="s">
        <v>4524</v>
      </c>
      <c r="D3033" s="36">
        <v>5.0</v>
      </c>
      <c r="E3033" s="34">
        <v>1.0</v>
      </c>
      <c r="F3033" s="36">
        <v>1.0</v>
      </c>
      <c r="G3033" s="11">
        <f>E3033*(D3033-1)</f>
        <v>4</v>
      </c>
      <c r="H3033" s="11">
        <f t="shared" si="2"/>
        <v>353.5575</v>
      </c>
      <c r="I3033" s="11">
        <v>5.8</v>
      </c>
      <c r="J3033" s="34">
        <v>2.19</v>
      </c>
      <c r="K3033" s="11">
        <f>E3033*(I3033-1)*0.95</f>
        <v>4.56</v>
      </c>
      <c r="L3033" s="11">
        <f t="shared" si="4"/>
        <v>234.3231875</v>
      </c>
      <c r="M3033" s="12"/>
      <c r="N3033" s="32"/>
      <c r="O3033" s="12"/>
      <c r="P3033" s="12"/>
      <c r="Q3033" s="12"/>
      <c r="R3033" s="12"/>
      <c r="S3033" s="12"/>
      <c r="T3033" s="12"/>
    </row>
    <row r="3034">
      <c r="A3034" s="24">
        <v>43409.0</v>
      </c>
      <c r="B3034" s="34" t="s">
        <v>4523</v>
      </c>
      <c r="C3034" s="35" t="s">
        <v>4525</v>
      </c>
      <c r="D3034" s="36">
        <v>5.5</v>
      </c>
      <c r="E3034" s="34">
        <v>1.0</v>
      </c>
      <c r="F3034" s="36">
        <v>5.0</v>
      </c>
      <c r="G3034" s="11">
        <f>-E3034</f>
        <v>-1</v>
      </c>
      <c r="H3034" s="11">
        <f t="shared" si="2"/>
        <v>352.5575</v>
      </c>
      <c r="I3034" s="11">
        <v>3.98</v>
      </c>
      <c r="J3034" s="34">
        <v>1.83</v>
      </c>
      <c r="K3034" s="11">
        <f>-E3034</f>
        <v>-1</v>
      </c>
      <c r="L3034" s="11">
        <f t="shared" si="4"/>
        <v>233.3231875</v>
      </c>
      <c r="M3034" s="12"/>
      <c r="N3034" s="32"/>
      <c r="O3034" s="12"/>
      <c r="P3034" s="12"/>
      <c r="Q3034" s="12"/>
      <c r="R3034" s="12"/>
      <c r="S3034" s="12"/>
      <c r="T3034" s="12"/>
    </row>
    <row r="3035">
      <c r="A3035" s="24">
        <v>43409.0</v>
      </c>
      <c r="B3035" s="34" t="s">
        <v>4526</v>
      </c>
      <c r="C3035" s="35" t="s">
        <v>4527</v>
      </c>
      <c r="D3035" s="36">
        <v>4.0</v>
      </c>
      <c r="E3035" s="34">
        <v>1.0</v>
      </c>
      <c r="F3035" s="36">
        <v>1.0</v>
      </c>
      <c r="G3035" s="11">
        <f>E3035*(D3035-1)</f>
        <v>3</v>
      </c>
      <c r="H3035" s="11">
        <f t="shared" si="2"/>
        <v>355.5575</v>
      </c>
      <c r="I3035" s="11">
        <v>4.1</v>
      </c>
      <c r="J3035" s="34">
        <v>1.66</v>
      </c>
      <c r="K3035" s="11">
        <f>E3035*(I3035-1)*0.95</f>
        <v>2.945</v>
      </c>
      <c r="L3035" s="11">
        <f t="shared" si="4"/>
        <v>236.2681875</v>
      </c>
      <c r="M3035" s="12"/>
      <c r="N3035" s="32"/>
      <c r="O3035" s="12"/>
      <c r="P3035" s="12"/>
      <c r="Q3035" s="12"/>
      <c r="R3035" s="12"/>
      <c r="S3035" s="12"/>
      <c r="T3035" s="12"/>
    </row>
    <row r="3036">
      <c r="A3036" s="24">
        <v>43409.0</v>
      </c>
      <c r="B3036" s="34" t="s">
        <v>4528</v>
      </c>
      <c r="C3036" s="35" t="s">
        <v>4529</v>
      </c>
      <c r="D3036" s="36">
        <v>5.5</v>
      </c>
      <c r="E3036" s="34">
        <v>1.0</v>
      </c>
      <c r="F3036" s="36">
        <v>2.0</v>
      </c>
      <c r="G3036" s="11">
        <f>((E3036/2)*((D3036-1)/4))-(E3036/2)</f>
        <v>0.0625</v>
      </c>
      <c r="H3036" s="11">
        <f t="shared" si="2"/>
        <v>355.62</v>
      </c>
      <c r="I3036" s="11">
        <v>3.87</v>
      </c>
      <c r="J3036" s="34">
        <v>1.88</v>
      </c>
      <c r="K3036" s="11">
        <f>((((E3036/2)*(J3036-1))*0.95)-(E3036/2))</f>
        <v>-0.082</v>
      </c>
      <c r="L3036" s="11">
        <f t="shared" si="4"/>
        <v>236.1861875</v>
      </c>
      <c r="M3036" s="12"/>
      <c r="N3036" s="32"/>
      <c r="O3036" s="12"/>
      <c r="P3036" s="12"/>
      <c r="Q3036" s="12"/>
      <c r="R3036" s="12"/>
      <c r="S3036" s="12"/>
      <c r="T3036" s="12"/>
    </row>
    <row r="3037">
      <c r="A3037" s="24">
        <v>43409.0</v>
      </c>
      <c r="B3037" s="34" t="s">
        <v>4530</v>
      </c>
      <c r="C3037" s="35" t="s">
        <v>4531</v>
      </c>
      <c r="D3037" s="36">
        <v>7.0</v>
      </c>
      <c r="E3037" s="34">
        <v>1.0</v>
      </c>
      <c r="F3037" s="36">
        <v>4.0</v>
      </c>
      <c r="G3037" s="11">
        <f t="shared" ref="G3037:G3043" si="1129">-E3037</f>
        <v>-1</v>
      </c>
      <c r="H3037" s="11">
        <f t="shared" si="2"/>
        <v>354.62</v>
      </c>
      <c r="I3037" s="11">
        <v>4.7</v>
      </c>
      <c r="J3037" s="34">
        <v>1.92</v>
      </c>
      <c r="K3037" s="11">
        <f t="shared" ref="K3037:K3043" si="1130">-E3037</f>
        <v>-1</v>
      </c>
      <c r="L3037" s="11">
        <f t="shared" si="4"/>
        <v>235.1861875</v>
      </c>
      <c r="M3037" s="12"/>
      <c r="N3037" s="32"/>
      <c r="O3037" s="12"/>
      <c r="P3037" s="12"/>
      <c r="Q3037" s="12"/>
      <c r="R3037" s="12"/>
      <c r="S3037" s="12"/>
      <c r="T3037" s="12"/>
    </row>
    <row r="3038">
      <c r="A3038" s="24">
        <v>43409.0</v>
      </c>
      <c r="B3038" s="34" t="s">
        <v>4532</v>
      </c>
      <c r="C3038" s="35" t="s">
        <v>4533</v>
      </c>
      <c r="D3038" s="36">
        <v>13.0</v>
      </c>
      <c r="E3038" s="34">
        <v>1.0</v>
      </c>
      <c r="F3038" s="36">
        <v>7.0</v>
      </c>
      <c r="G3038" s="11">
        <f t="shared" si="1129"/>
        <v>-1</v>
      </c>
      <c r="H3038" s="11">
        <f t="shared" si="2"/>
        <v>353.62</v>
      </c>
      <c r="I3038" s="11">
        <v>15.0</v>
      </c>
      <c r="J3038" s="34">
        <v>3.94</v>
      </c>
      <c r="K3038" s="11">
        <f t="shared" si="1130"/>
        <v>-1</v>
      </c>
      <c r="L3038" s="11">
        <f t="shared" si="4"/>
        <v>234.1861875</v>
      </c>
      <c r="M3038" s="12"/>
      <c r="N3038" s="32"/>
      <c r="O3038" s="12"/>
      <c r="P3038" s="12"/>
      <c r="Q3038" s="12"/>
      <c r="R3038" s="12"/>
      <c r="S3038" s="12"/>
      <c r="T3038" s="12"/>
    </row>
    <row r="3039">
      <c r="A3039" s="24">
        <v>43410.0</v>
      </c>
      <c r="B3039" s="34" t="s">
        <v>4534</v>
      </c>
      <c r="C3039" s="35" t="s">
        <v>4535</v>
      </c>
      <c r="D3039" s="36">
        <v>7.5</v>
      </c>
      <c r="E3039" s="34">
        <v>1.0</v>
      </c>
      <c r="F3039" s="36">
        <v>8.0</v>
      </c>
      <c r="G3039" s="11">
        <f t="shared" si="1129"/>
        <v>-1</v>
      </c>
      <c r="H3039" s="11">
        <f t="shared" si="2"/>
        <v>352.62</v>
      </c>
      <c r="I3039" s="11">
        <v>6.2</v>
      </c>
      <c r="J3039" s="34">
        <v>2.37</v>
      </c>
      <c r="K3039" s="11">
        <f t="shared" si="1130"/>
        <v>-1</v>
      </c>
      <c r="L3039" s="11">
        <f t="shared" si="4"/>
        <v>233.1861875</v>
      </c>
      <c r="M3039" s="12"/>
      <c r="N3039" s="32"/>
      <c r="O3039" s="12"/>
      <c r="P3039" s="12"/>
      <c r="Q3039" s="12"/>
      <c r="R3039" s="12"/>
      <c r="S3039" s="12"/>
      <c r="T3039" s="12"/>
    </row>
    <row r="3040">
      <c r="A3040" s="24">
        <v>43410.0</v>
      </c>
      <c r="B3040" s="34" t="s">
        <v>4536</v>
      </c>
      <c r="C3040" s="35" t="s">
        <v>4537</v>
      </c>
      <c r="D3040" s="36">
        <v>3.25</v>
      </c>
      <c r="E3040" s="34">
        <v>1.0</v>
      </c>
      <c r="F3040" s="36">
        <v>4.0</v>
      </c>
      <c r="G3040" s="11">
        <f t="shared" si="1129"/>
        <v>-1</v>
      </c>
      <c r="H3040" s="11">
        <f t="shared" si="2"/>
        <v>351.62</v>
      </c>
      <c r="I3040" s="11">
        <v>8.4</v>
      </c>
      <c r="J3040" s="34">
        <v>2.51</v>
      </c>
      <c r="K3040" s="11">
        <f t="shared" si="1130"/>
        <v>-1</v>
      </c>
      <c r="L3040" s="11">
        <f t="shared" si="4"/>
        <v>232.1861875</v>
      </c>
      <c r="M3040" s="12"/>
      <c r="N3040" s="32"/>
      <c r="O3040" s="12"/>
      <c r="P3040" s="12"/>
      <c r="Q3040" s="12"/>
      <c r="R3040" s="12"/>
      <c r="S3040" s="12"/>
      <c r="T3040" s="12"/>
    </row>
    <row r="3041">
      <c r="A3041" s="24">
        <v>43410.0</v>
      </c>
      <c r="B3041" s="34" t="s">
        <v>3520</v>
      </c>
      <c r="C3041" s="35" t="s">
        <v>4538</v>
      </c>
      <c r="D3041" s="36">
        <v>5.0</v>
      </c>
      <c r="E3041" s="34">
        <v>1.0</v>
      </c>
      <c r="F3041" s="36">
        <v>4.0</v>
      </c>
      <c r="G3041" s="11">
        <f t="shared" si="1129"/>
        <v>-1</v>
      </c>
      <c r="H3041" s="11">
        <f t="shared" si="2"/>
        <v>350.62</v>
      </c>
      <c r="I3041" s="11">
        <v>8.75</v>
      </c>
      <c r="J3041" s="34">
        <v>2.7</v>
      </c>
      <c r="K3041" s="11">
        <f t="shared" si="1130"/>
        <v>-1</v>
      </c>
      <c r="L3041" s="11">
        <f t="shared" si="4"/>
        <v>231.1861875</v>
      </c>
      <c r="M3041" s="12"/>
      <c r="N3041" s="32"/>
      <c r="O3041" s="12"/>
      <c r="P3041" s="12"/>
      <c r="Q3041" s="12"/>
      <c r="R3041" s="12"/>
      <c r="S3041" s="12"/>
      <c r="T3041" s="12"/>
    </row>
    <row r="3042">
      <c r="A3042" s="24">
        <v>43410.0</v>
      </c>
      <c r="B3042" s="34" t="s">
        <v>4539</v>
      </c>
      <c r="C3042" s="35" t="s">
        <v>4540</v>
      </c>
      <c r="D3042" s="36">
        <v>6.0</v>
      </c>
      <c r="E3042" s="34">
        <v>1.0</v>
      </c>
      <c r="F3042" s="36">
        <v>6.0</v>
      </c>
      <c r="G3042" s="11">
        <f t="shared" si="1129"/>
        <v>-1</v>
      </c>
      <c r="H3042" s="11">
        <f t="shared" si="2"/>
        <v>349.62</v>
      </c>
      <c r="I3042" s="11">
        <v>15.0</v>
      </c>
      <c r="J3042" s="34">
        <v>3.68</v>
      </c>
      <c r="K3042" s="11">
        <f t="shared" si="1130"/>
        <v>-1</v>
      </c>
      <c r="L3042" s="11">
        <f t="shared" si="4"/>
        <v>230.1861875</v>
      </c>
      <c r="M3042" s="12"/>
      <c r="N3042" s="32"/>
      <c r="O3042" s="12"/>
      <c r="P3042" s="12"/>
      <c r="Q3042" s="12"/>
      <c r="R3042" s="12"/>
      <c r="S3042" s="12"/>
      <c r="T3042" s="12"/>
    </row>
    <row r="3043">
      <c r="A3043" s="24">
        <v>43410.0</v>
      </c>
      <c r="B3043" s="34" t="s">
        <v>4541</v>
      </c>
      <c r="C3043" s="35" t="s">
        <v>4542</v>
      </c>
      <c r="D3043" s="36">
        <v>9.0</v>
      </c>
      <c r="E3043" s="34">
        <v>1.0</v>
      </c>
      <c r="F3043" s="36">
        <v>5.0</v>
      </c>
      <c r="G3043" s="11">
        <f t="shared" si="1129"/>
        <v>-1</v>
      </c>
      <c r="H3043" s="11">
        <f t="shared" si="2"/>
        <v>348.62</v>
      </c>
      <c r="I3043" s="11">
        <v>7.56</v>
      </c>
      <c r="J3043" s="34">
        <v>2.15</v>
      </c>
      <c r="K3043" s="11">
        <f t="shared" si="1130"/>
        <v>-1</v>
      </c>
      <c r="L3043" s="11">
        <f t="shared" si="4"/>
        <v>229.1861875</v>
      </c>
      <c r="M3043" s="12"/>
      <c r="N3043" s="32"/>
      <c r="O3043" s="12"/>
      <c r="P3043" s="12"/>
      <c r="Q3043" s="12"/>
      <c r="R3043" s="12"/>
      <c r="S3043" s="12"/>
      <c r="T3043" s="12"/>
    </row>
    <row r="3044">
      <c r="A3044" s="24">
        <v>43410.0</v>
      </c>
      <c r="B3044" s="34" t="s">
        <v>4543</v>
      </c>
      <c r="C3044" s="35" t="s">
        <v>4544</v>
      </c>
      <c r="D3044" s="36">
        <v>5.0</v>
      </c>
      <c r="E3044" s="34">
        <v>1.0</v>
      </c>
      <c r="F3044" s="36">
        <v>2.0</v>
      </c>
      <c r="G3044" s="11">
        <f>((E3044/2)*((D3044-1)/4))-(E3044/2)</f>
        <v>0</v>
      </c>
      <c r="H3044" s="11">
        <f t="shared" si="2"/>
        <v>348.62</v>
      </c>
      <c r="I3044" s="11">
        <v>5.2</v>
      </c>
      <c r="J3044" s="34">
        <v>2.28</v>
      </c>
      <c r="K3044" s="11">
        <f>((((E3044/2)*(J3044-1))*0.95)-(E3044/2))</f>
        <v>0.108</v>
      </c>
      <c r="L3044" s="11">
        <f t="shared" si="4"/>
        <v>229.2941875</v>
      </c>
      <c r="M3044" s="12"/>
      <c r="N3044" s="32"/>
      <c r="O3044" s="12"/>
      <c r="P3044" s="12"/>
      <c r="Q3044" s="12"/>
      <c r="R3044" s="12"/>
      <c r="S3044" s="12"/>
      <c r="T3044" s="12"/>
    </row>
    <row r="3045">
      <c r="A3045" s="24">
        <v>43410.0</v>
      </c>
      <c r="B3045" s="34" t="s">
        <v>4545</v>
      </c>
      <c r="C3045" s="35" t="s">
        <v>4546</v>
      </c>
      <c r="D3045" s="36">
        <v>4.0</v>
      </c>
      <c r="E3045" s="34">
        <v>1.0</v>
      </c>
      <c r="F3045" s="36">
        <v>2.0</v>
      </c>
      <c r="G3045" s="11">
        <f t="shared" ref="G3045:G3052" si="1131">-E3045</f>
        <v>-1</v>
      </c>
      <c r="H3045" s="11">
        <f t="shared" si="2"/>
        <v>347.62</v>
      </c>
      <c r="I3045" s="11">
        <v>3.95</v>
      </c>
      <c r="J3045" s="34">
        <v>1.53</v>
      </c>
      <c r="K3045" s="11">
        <f t="shared" ref="K3045:K3052" si="1132">-E3045</f>
        <v>-1</v>
      </c>
      <c r="L3045" s="11">
        <f t="shared" si="4"/>
        <v>228.2941875</v>
      </c>
      <c r="M3045" s="12"/>
      <c r="N3045" s="32"/>
      <c r="O3045" s="12"/>
      <c r="P3045" s="12"/>
      <c r="Q3045" s="12"/>
      <c r="R3045" s="12"/>
      <c r="S3045" s="12"/>
      <c r="T3045" s="12"/>
    </row>
    <row r="3046">
      <c r="A3046" s="24">
        <v>43410.0</v>
      </c>
      <c r="B3046" s="34" t="s">
        <v>4545</v>
      </c>
      <c r="C3046" s="35" t="s">
        <v>4547</v>
      </c>
      <c r="D3046" s="36">
        <v>6.0</v>
      </c>
      <c r="E3046" s="34">
        <v>1.0</v>
      </c>
      <c r="F3046" s="36">
        <v>5.0</v>
      </c>
      <c r="G3046" s="11">
        <f t="shared" si="1131"/>
        <v>-1</v>
      </c>
      <c r="H3046" s="11">
        <f t="shared" si="2"/>
        <v>346.62</v>
      </c>
      <c r="I3046" s="11">
        <v>3.1</v>
      </c>
      <c r="J3046" s="34">
        <v>1.39</v>
      </c>
      <c r="K3046" s="11">
        <f t="shared" si="1132"/>
        <v>-1</v>
      </c>
      <c r="L3046" s="11">
        <f t="shared" si="4"/>
        <v>227.2941875</v>
      </c>
      <c r="M3046" s="12"/>
      <c r="N3046" s="32"/>
      <c r="O3046" s="12"/>
      <c r="P3046" s="12"/>
      <c r="Q3046" s="12"/>
      <c r="R3046" s="12"/>
      <c r="S3046" s="12"/>
      <c r="T3046" s="12"/>
    </row>
    <row r="3047">
      <c r="A3047" s="24">
        <v>43410.0</v>
      </c>
      <c r="B3047" s="34" t="s">
        <v>3503</v>
      </c>
      <c r="C3047" s="35" t="s">
        <v>1305</v>
      </c>
      <c r="D3047" s="36">
        <v>8.5</v>
      </c>
      <c r="E3047" s="34">
        <v>1.0</v>
      </c>
      <c r="F3047" s="36">
        <v>9.0</v>
      </c>
      <c r="G3047" s="11">
        <f t="shared" si="1131"/>
        <v>-1</v>
      </c>
      <c r="H3047" s="11">
        <f t="shared" si="2"/>
        <v>345.62</v>
      </c>
      <c r="I3047" s="11">
        <v>7.94</v>
      </c>
      <c r="J3047" s="34">
        <v>2.47</v>
      </c>
      <c r="K3047" s="11">
        <f t="shared" si="1132"/>
        <v>-1</v>
      </c>
      <c r="L3047" s="11">
        <f t="shared" si="4"/>
        <v>226.2941875</v>
      </c>
      <c r="M3047" s="12"/>
      <c r="N3047" s="32"/>
      <c r="O3047" s="12"/>
      <c r="P3047" s="12"/>
      <c r="Q3047" s="12"/>
      <c r="R3047" s="12"/>
      <c r="S3047" s="12"/>
      <c r="T3047" s="12"/>
    </row>
    <row r="3048">
      <c r="A3048" s="24">
        <v>43410.0</v>
      </c>
      <c r="B3048" s="34" t="s">
        <v>4548</v>
      </c>
      <c r="C3048" s="35" t="s">
        <v>4549</v>
      </c>
      <c r="D3048" s="36">
        <v>6.5</v>
      </c>
      <c r="E3048" s="34">
        <v>1.0</v>
      </c>
      <c r="F3048" s="36">
        <v>6.0</v>
      </c>
      <c r="G3048" s="11">
        <f t="shared" si="1131"/>
        <v>-1</v>
      </c>
      <c r="H3048" s="11">
        <f t="shared" si="2"/>
        <v>344.62</v>
      </c>
      <c r="I3048" s="11">
        <v>16.11</v>
      </c>
      <c r="J3048" s="34">
        <v>4.18</v>
      </c>
      <c r="K3048" s="11">
        <f t="shared" si="1132"/>
        <v>-1</v>
      </c>
      <c r="L3048" s="11">
        <f t="shared" si="4"/>
        <v>225.2941875</v>
      </c>
      <c r="M3048" s="12"/>
      <c r="N3048" s="32"/>
      <c r="O3048" s="12"/>
      <c r="P3048" s="12"/>
      <c r="Q3048" s="12"/>
      <c r="R3048" s="12"/>
      <c r="S3048" s="12"/>
      <c r="T3048" s="12"/>
    </row>
    <row r="3049">
      <c r="A3049" s="24">
        <v>43410.0</v>
      </c>
      <c r="B3049" s="34" t="s">
        <v>4550</v>
      </c>
      <c r="C3049" s="35" t="s">
        <v>4551</v>
      </c>
      <c r="D3049" s="36">
        <v>2.75</v>
      </c>
      <c r="E3049" s="34">
        <v>1.0</v>
      </c>
      <c r="F3049" s="36">
        <v>2.0</v>
      </c>
      <c r="G3049" s="11">
        <f t="shared" si="1131"/>
        <v>-1</v>
      </c>
      <c r="H3049" s="11">
        <f t="shared" si="2"/>
        <v>343.62</v>
      </c>
      <c r="I3049" s="11">
        <v>2.33</v>
      </c>
      <c r="J3049" s="34">
        <v>1.42</v>
      </c>
      <c r="K3049" s="11">
        <f t="shared" si="1132"/>
        <v>-1</v>
      </c>
      <c r="L3049" s="11">
        <f t="shared" si="4"/>
        <v>224.2941875</v>
      </c>
      <c r="M3049" s="12"/>
      <c r="N3049" s="32"/>
      <c r="O3049" s="12"/>
      <c r="P3049" s="12"/>
      <c r="Q3049" s="12"/>
      <c r="R3049" s="12"/>
      <c r="S3049" s="12"/>
      <c r="T3049" s="12"/>
    </row>
    <row r="3050">
      <c r="A3050" s="24">
        <v>43410.0</v>
      </c>
      <c r="B3050" s="34" t="s">
        <v>4550</v>
      </c>
      <c r="C3050" s="35" t="s">
        <v>4552</v>
      </c>
      <c r="D3050" s="36">
        <v>10.0</v>
      </c>
      <c r="E3050" s="34">
        <v>1.0</v>
      </c>
      <c r="F3050" s="36">
        <v>10.0</v>
      </c>
      <c r="G3050" s="11">
        <f t="shared" si="1131"/>
        <v>-1</v>
      </c>
      <c r="H3050" s="11">
        <f t="shared" si="2"/>
        <v>342.62</v>
      </c>
      <c r="I3050" s="11">
        <v>8.6</v>
      </c>
      <c r="J3050" s="34">
        <v>2.56</v>
      </c>
      <c r="K3050" s="11">
        <f t="shared" si="1132"/>
        <v>-1</v>
      </c>
      <c r="L3050" s="11">
        <f t="shared" si="4"/>
        <v>223.2941875</v>
      </c>
      <c r="M3050" s="12"/>
      <c r="N3050" s="32"/>
      <c r="O3050" s="12"/>
      <c r="P3050" s="12"/>
      <c r="Q3050" s="12"/>
      <c r="R3050" s="12"/>
      <c r="S3050" s="12"/>
      <c r="T3050" s="12"/>
    </row>
    <row r="3051">
      <c r="A3051" s="24">
        <v>43411.0</v>
      </c>
      <c r="B3051" s="34" t="s">
        <v>4553</v>
      </c>
      <c r="C3051" s="35" t="s">
        <v>4554</v>
      </c>
      <c r="D3051" s="36">
        <v>7.5</v>
      </c>
      <c r="E3051" s="34">
        <v>1.0</v>
      </c>
      <c r="F3051" s="36">
        <v>5.0</v>
      </c>
      <c r="G3051" s="11">
        <f t="shared" si="1131"/>
        <v>-1</v>
      </c>
      <c r="H3051" s="11">
        <f t="shared" si="2"/>
        <v>341.62</v>
      </c>
      <c r="I3051" s="11">
        <v>7.8</v>
      </c>
      <c r="J3051" s="34">
        <v>3.2</v>
      </c>
      <c r="K3051" s="11">
        <f t="shared" si="1132"/>
        <v>-1</v>
      </c>
      <c r="L3051" s="11">
        <f t="shared" si="4"/>
        <v>222.2941875</v>
      </c>
      <c r="M3051" s="12"/>
      <c r="N3051" s="32"/>
      <c r="O3051" s="12"/>
      <c r="P3051" s="12"/>
      <c r="Q3051" s="12"/>
      <c r="R3051" s="12"/>
      <c r="S3051" s="12"/>
      <c r="T3051" s="12"/>
    </row>
    <row r="3052">
      <c r="A3052" s="24">
        <v>43411.0</v>
      </c>
      <c r="B3052" s="34" t="s">
        <v>4555</v>
      </c>
      <c r="C3052" s="35" t="s">
        <v>4556</v>
      </c>
      <c r="D3052" s="36">
        <v>8.0</v>
      </c>
      <c r="E3052" s="34">
        <v>1.0</v>
      </c>
      <c r="F3052" s="36">
        <v>7.0</v>
      </c>
      <c r="G3052" s="11">
        <f t="shared" si="1131"/>
        <v>-1</v>
      </c>
      <c r="H3052" s="11">
        <f t="shared" si="2"/>
        <v>340.62</v>
      </c>
      <c r="I3052" s="11">
        <v>16.6</v>
      </c>
      <c r="J3052" s="34">
        <v>3.56</v>
      </c>
      <c r="K3052" s="11">
        <f t="shared" si="1132"/>
        <v>-1</v>
      </c>
      <c r="L3052" s="11">
        <f t="shared" si="4"/>
        <v>221.2941875</v>
      </c>
      <c r="M3052" s="12"/>
      <c r="N3052" s="32"/>
      <c r="O3052" s="12"/>
      <c r="P3052" s="12"/>
      <c r="Q3052" s="12"/>
      <c r="R3052" s="12"/>
      <c r="S3052" s="12"/>
      <c r="T3052" s="12"/>
    </row>
    <row r="3053">
      <c r="A3053" s="24">
        <v>43411.0</v>
      </c>
      <c r="B3053" s="34" t="s">
        <v>4557</v>
      </c>
      <c r="C3053" s="35" t="s">
        <v>4558</v>
      </c>
      <c r="D3053" s="36">
        <v>8.0</v>
      </c>
      <c r="E3053" s="34">
        <v>1.0</v>
      </c>
      <c r="F3053" s="36">
        <v>1.0</v>
      </c>
      <c r="G3053" s="11">
        <f>((E3053/2)*(D3053-1))+((E3053/2)*((D3053-1)/4))</f>
        <v>4.375</v>
      </c>
      <c r="H3053" s="11">
        <f t="shared" si="2"/>
        <v>344.995</v>
      </c>
      <c r="I3053" s="11">
        <v>5.46</v>
      </c>
      <c r="J3053" s="34">
        <v>1.99</v>
      </c>
      <c r="K3053" s="11">
        <f>((((E3053/2)*(I3053-1))+((E3053/2)*(J3053-1)))*0.95)</f>
        <v>2.58875</v>
      </c>
      <c r="L3053" s="11">
        <f t="shared" si="4"/>
        <v>223.8829375</v>
      </c>
      <c r="M3053" s="12"/>
      <c r="N3053" s="32"/>
      <c r="O3053" s="12"/>
      <c r="P3053" s="12"/>
      <c r="Q3053" s="12"/>
      <c r="R3053" s="12"/>
      <c r="S3053" s="12"/>
      <c r="T3053" s="12"/>
    </row>
    <row r="3054">
      <c r="A3054" s="24">
        <v>43411.0</v>
      </c>
      <c r="B3054" s="34" t="s">
        <v>4559</v>
      </c>
      <c r="C3054" s="35" t="s">
        <v>4560</v>
      </c>
      <c r="D3054" s="36">
        <v>7.0</v>
      </c>
      <c r="E3054" s="34">
        <v>1.0</v>
      </c>
      <c r="F3054" s="36">
        <v>11.0</v>
      </c>
      <c r="G3054" s="11">
        <f t="shared" ref="G3054:G3057" si="1133">-E3054</f>
        <v>-1</v>
      </c>
      <c r="H3054" s="11">
        <f t="shared" si="2"/>
        <v>343.995</v>
      </c>
      <c r="I3054" s="11">
        <v>10.5</v>
      </c>
      <c r="J3054" s="34">
        <v>2.81</v>
      </c>
      <c r="K3054" s="11">
        <f t="shared" ref="K3054:K3057" si="1134">-E3054</f>
        <v>-1</v>
      </c>
      <c r="L3054" s="11">
        <f t="shared" si="4"/>
        <v>222.8829375</v>
      </c>
      <c r="M3054" s="12"/>
      <c r="N3054" s="32"/>
      <c r="O3054" s="12"/>
      <c r="P3054" s="12"/>
      <c r="Q3054" s="12"/>
      <c r="R3054" s="12"/>
      <c r="S3054" s="12"/>
      <c r="T3054" s="12"/>
    </row>
    <row r="3055">
      <c r="A3055" s="24">
        <v>43411.0</v>
      </c>
      <c r="B3055" s="34" t="s">
        <v>4561</v>
      </c>
      <c r="C3055" s="35" t="s">
        <v>4562</v>
      </c>
      <c r="D3055" s="36">
        <v>4.5</v>
      </c>
      <c r="E3055" s="34">
        <v>1.0</v>
      </c>
      <c r="F3055" s="36">
        <v>4.0</v>
      </c>
      <c r="G3055" s="11">
        <f t="shared" si="1133"/>
        <v>-1</v>
      </c>
      <c r="H3055" s="11">
        <f t="shared" si="2"/>
        <v>342.995</v>
      </c>
      <c r="I3055" s="11">
        <v>4.8</v>
      </c>
      <c r="J3055" s="34">
        <v>1.5</v>
      </c>
      <c r="K3055" s="11">
        <f t="shared" si="1134"/>
        <v>-1</v>
      </c>
      <c r="L3055" s="11">
        <f t="shared" si="4"/>
        <v>221.8829375</v>
      </c>
      <c r="M3055" s="12"/>
      <c r="N3055" s="32"/>
      <c r="O3055" s="12"/>
      <c r="P3055" s="12"/>
      <c r="Q3055" s="12"/>
      <c r="R3055" s="12"/>
      <c r="S3055" s="12"/>
      <c r="T3055" s="12"/>
    </row>
    <row r="3056">
      <c r="A3056" s="24">
        <v>43411.0</v>
      </c>
      <c r="B3056" s="34" t="s">
        <v>4563</v>
      </c>
      <c r="C3056" s="35" t="s">
        <v>4564</v>
      </c>
      <c r="D3056" s="36">
        <v>3.75</v>
      </c>
      <c r="E3056" s="34">
        <v>1.0</v>
      </c>
      <c r="F3056" s="36">
        <v>5.0</v>
      </c>
      <c r="G3056" s="11">
        <f t="shared" si="1133"/>
        <v>-1</v>
      </c>
      <c r="H3056" s="11">
        <f t="shared" si="2"/>
        <v>341.995</v>
      </c>
      <c r="I3056" s="11">
        <v>3.25</v>
      </c>
      <c r="J3056" s="34">
        <v>1.41</v>
      </c>
      <c r="K3056" s="11">
        <f t="shared" si="1134"/>
        <v>-1</v>
      </c>
      <c r="L3056" s="11">
        <f t="shared" si="4"/>
        <v>220.8829375</v>
      </c>
      <c r="M3056" s="12"/>
      <c r="N3056" s="32"/>
      <c r="O3056" s="12"/>
      <c r="P3056" s="12"/>
      <c r="Q3056" s="12"/>
      <c r="R3056" s="12"/>
      <c r="S3056" s="12"/>
      <c r="T3056" s="12"/>
    </row>
    <row r="3057">
      <c r="A3057" s="24">
        <v>43411.0</v>
      </c>
      <c r="B3057" s="34" t="s">
        <v>4565</v>
      </c>
      <c r="C3057" s="35" t="s">
        <v>4566</v>
      </c>
      <c r="D3057" s="36">
        <v>9.0</v>
      </c>
      <c r="E3057" s="34">
        <v>1.0</v>
      </c>
      <c r="F3057" s="36">
        <v>5.0</v>
      </c>
      <c r="G3057" s="11">
        <f t="shared" si="1133"/>
        <v>-1</v>
      </c>
      <c r="H3057" s="11">
        <f t="shared" si="2"/>
        <v>340.995</v>
      </c>
      <c r="I3057" s="11">
        <v>12.0</v>
      </c>
      <c r="J3057" s="34">
        <v>3.4</v>
      </c>
      <c r="K3057" s="11">
        <f t="shared" si="1134"/>
        <v>-1</v>
      </c>
      <c r="L3057" s="11">
        <f t="shared" si="4"/>
        <v>219.8829375</v>
      </c>
      <c r="M3057" s="12"/>
      <c r="N3057" s="32"/>
      <c r="O3057" s="12"/>
      <c r="P3057" s="12"/>
      <c r="Q3057" s="12"/>
      <c r="R3057" s="12"/>
      <c r="S3057" s="12"/>
      <c r="T3057" s="12"/>
    </row>
    <row r="3058">
      <c r="A3058" s="24">
        <v>43411.0</v>
      </c>
      <c r="B3058" s="34" t="s">
        <v>4567</v>
      </c>
      <c r="C3058" s="35" t="s">
        <v>4568</v>
      </c>
      <c r="D3058" s="36">
        <v>4.5</v>
      </c>
      <c r="E3058" s="34">
        <v>1.0</v>
      </c>
      <c r="F3058" s="36">
        <v>1.0</v>
      </c>
      <c r="G3058" s="11">
        <f>E3058*(D3058-1)</f>
        <v>3.5</v>
      </c>
      <c r="H3058" s="11">
        <f t="shared" si="2"/>
        <v>344.495</v>
      </c>
      <c r="I3058" s="11">
        <v>4.45</v>
      </c>
      <c r="J3058" s="34">
        <v>2.32</v>
      </c>
      <c r="K3058" s="11">
        <f>E3058*(I3058-1)*0.95</f>
        <v>3.2775</v>
      </c>
      <c r="L3058" s="11">
        <f t="shared" si="4"/>
        <v>223.1604375</v>
      </c>
      <c r="M3058" s="12"/>
      <c r="N3058" s="32"/>
      <c r="O3058" s="12"/>
      <c r="P3058" s="12"/>
      <c r="Q3058" s="12"/>
      <c r="R3058" s="12"/>
      <c r="S3058" s="12"/>
      <c r="T3058" s="12"/>
    </row>
    <row r="3059">
      <c r="A3059" s="24">
        <v>43411.0</v>
      </c>
      <c r="B3059" s="34" t="s">
        <v>4569</v>
      </c>
      <c r="C3059" s="35" t="s">
        <v>4570</v>
      </c>
      <c r="D3059" s="36">
        <v>9.0</v>
      </c>
      <c r="E3059" s="34">
        <v>1.0</v>
      </c>
      <c r="F3059" s="36">
        <v>4.0</v>
      </c>
      <c r="G3059" s="11">
        <f t="shared" ref="G3059:G3060" si="1135">-E3059</f>
        <v>-1</v>
      </c>
      <c r="H3059" s="11">
        <f t="shared" si="2"/>
        <v>343.495</v>
      </c>
      <c r="I3059" s="11">
        <v>10.07</v>
      </c>
      <c r="J3059" s="34">
        <v>3.15</v>
      </c>
      <c r="K3059" s="11">
        <f t="shared" ref="K3059:K3060" si="1136">-E3059</f>
        <v>-1</v>
      </c>
      <c r="L3059" s="11">
        <f t="shared" si="4"/>
        <v>222.1604375</v>
      </c>
      <c r="M3059" s="12"/>
      <c r="N3059" s="32"/>
      <c r="O3059" s="12"/>
      <c r="P3059" s="12"/>
      <c r="Q3059" s="12"/>
      <c r="R3059" s="12"/>
      <c r="S3059" s="12"/>
      <c r="T3059" s="12"/>
    </row>
    <row r="3060">
      <c r="A3060" s="24">
        <v>43411.0</v>
      </c>
      <c r="B3060" s="34" t="s">
        <v>4571</v>
      </c>
      <c r="C3060" s="35" t="s">
        <v>4572</v>
      </c>
      <c r="D3060" s="36">
        <v>4.5</v>
      </c>
      <c r="E3060" s="34">
        <v>1.0</v>
      </c>
      <c r="F3060" s="36">
        <v>10.0</v>
      </c>
      <c r="G3060" s="11">
        <f t="shared" si="1135"/>
        <v>-1</v>
      </c>
      <c r="H3060" s="11">
        <f t="shared" si="2"/>
        <v>342.495</v>
      </c>
      <c r="I3060" s="11">
        <v>7.74</v>
      </c>
      <c r="J3060" s="34">
        <v>2.3</v>
      </c>
      <c r="K3060" s="11">
        <f t="shared" si="1136"/>
        <v>-1</v>
      </c>
      <c r="L3060" s="11">
        <f t="shared" si="4"/>
        <v>221.1604375</v>
      </c>
      <c r="M3060" s="12"/>
      <c r="N3060" s="32"/>
      <c r="O3060" s="12"/>
      <c r="P3060" s="12"/>
      <c r="Q3060" s="12"/>
      <c r="R3060" s="12"/>
      <c r="S3060" s="12"/>
      <c r="T3060" s="12"/>
    </row>
    <row r="3061">
      <c r="A3061" s="24">
        <v>43411.0</v>
      </c>
      <c r="B3061" s="34" t="s">
        <v>4573</v>
      </c>
      <c r="C3061" s="35" t="s">
        <v>4574</v>
      </c>
      <c r="D3061" s="36">
        <v>6.5</v>
      </c>
      <c r="E3061" s="34">
        <v>1.0</v>
      </c>
      <c r="F3061" s="36">
        <v>2.0</v>
      </c>
      <c r="G3061" s="11">
        <f>((E3061/2)*((D3061-1)/4))-(E3061/2)</f>
        <v>0.1875</v>
      </c>
      <c r="H3061" s="11">
        <f t="shared" si="2"/>
        <v>342.6825</v>
      </c>
      <c r="I3061" s="11">
        <v>4.26</v>
      </c>
      <c r="J3061" s="34">
        <v>1.54</v>
      </c>
      <c r="K3061" s="11">
        <f>((((E3061/2)*(J3061-1))*0.95)-(E3061/2))</f>
        <v>-0.2435</v>
      </c>
      <c r="L3061" s="11">
        <f t="shared" si="4"/>
        <v>220.9169375</v>
      </c>
      <c r="M3061" s="12"/>
      <c r="N3061" s="32"/>
      <c r="O3061" s="12"/>
      <c r="P3061" s="12"/>
      <c r="Q3061" s="12"/>
      <c r="R3061" s="12"/>
      <c r="S3061" s="12"/>
      <c r="T3061" s="12"/>
    </row>
    <row r="3062">
      <c r="A3062" s="24">
        <v>43411.0</v>
      </c>
      <c r="B3062" s="34" t="s">
        <v>4575</v>
      </c>
      <c r="C3062" s="35" t="s">
        <v>4576</v>
      </c>
      <c r="D3062" s="36">
        <v>7.5</v>
      </c>
      <c r="E3062" s="34">
        <v>1.0</v>
      </c>
      <c r="F3062" s="36">
        <v>12.0</v>
      </c>
      <c r="G3062" s="11">
        <f>-E3062</f>
        <v>-1</v>
      </c>
      <c r="H3062" s="11">
        <f t="shared" si="2"/>
        <v>341.6825</v>
      </c>
      <c r="I3062" s="11">
        <v>15.0</v>
      </c>
      <c r="J3062" s="34">
        <v>4.4</v>
      </c>
      <c r="K3062" s="11">
        <f>-E3062</f>
        <v>-1</v>
      </c>
      <c r="L3062" s="11">
        <f t="shared" si="4"/>
        <v>219.9169375</v>
      </c>
      <c r="M3062" s="12"/>
      <c r="N3062" s="32"/>
      <c r="O3062" s="12"/>
      <c r="P3062" s="12"/>
      <c r="Q3062" s="12"/>
      <c r="R3062" s="12"/>
      <c r="S3062" s="12"/>
      <c r="T3062" s="12"/>
    </row>
    <row r="3063">
      <c r="A3063" s="24">
        <v>43411.0</v>
      </c>
      <c r="B3063" s="34" t="s">
        <v>4575</v>
      </c>
      <c r="C3063" s="35" t="s">
        <v>4577</v>
      </c>
      <c r="D3063" s="36">
        <v>15.0</v>
      </c>
      <c r="E3063" s="34">
        <v>1.0</v>
      </c>
      <c r="F3063" s="36">
        <v>3.0</v>
      </c>
      <c r="G3063" s="11">
        <f>((E3063/2)*((D3063-1)/4))-(E3063/2)</f>
        <v>1.25</v>
      </c>
      <c r="H3063" s="11">
        <f t="shared" si="2"/>
        <v>342.9325</v>
      </c>
      <c r="I3063" s="11">
        <v>8.19</v>
      </c>
      <c r="J3063" s="34">
        <v>2.72</v>
      </c>
      <c r="K3063" s="11">
        <f>((((E3063/2)*(J3063-1))*0.95)-(E3063/2))</f>
        <v>0.317</v>
      </c>
      <c r="L3063" s="11">
        <f t="shared" si="4"/>
        <v>220.2339375</v>
      </c>
      <c r="M3063" s="12"/>
      <c r="N3063" s="32"/>
      <c r="O3063" s="12"/>
      <c r="P3063" s="12"/>
      <c r="Q3063" s="12"/>
      <c r="R3063" s="12"/>
      <c r="S3063" s="12"/>
      <c r="T3063" s="12"/>
    </row>
    <row r="3064">
      <c r="A3064" s="24">
        <v>43412.0</v>
      </c>
      <c r="B3064" s="34" t="s">
        <v>4578</v>
      </c>
      <c r="C3064" s="35" t="s">
        <v>4579</v>
      </c>
      <c r="D3064" s="36">
        <v>4.5</v>
      </c>
      <c r="E3064" s="34">
        <v>1.0</v>
      </c>
      <c r="F3064" s="36">
        <v>4.0</v>
      </c>
      <c r="G3064" s="11">
        <f>-E3064</f>
        <v>-1</v>
      </c>
      <c r="H3064" s="11">
        <f t="shared" si="2"/>
        <v>341.9325</v>
      </c>
      <c r="I3064" s="11">
        <v>5.5</v>
      </c>
      <c r="J3064" s="34">
        <v>2.22</v>
      </c>
      <c r="K3064" s="11">
        <f>-E3064</f>
        <v>-1</v>
      </c>
      <c r="L3064" s="11">
        <f t="shared" si="4"/>
        <v>219.2339375</v>
      </c>
      <c r="M3064" s="12"/>
      <c r="N3064" s="32"/>
      <c r="O3064" s="12"/>
      <c r="P3064" s="12"/>
      <c r="Q3064" s="12"/>
      <c r="R3064" s="12"/>
      <c r="S3064" s="12"/>
      <c r="T3064" s="12"/>
    </row>
    <row r="3065">
      <c r="A3065" s="24">
        <v>43412.0</v>
      </c>
      <c r="B3065" s="34" t="s">
        <v>4580</v>
      </c>
      <c r="C3065" s="35" t="s">
        <v>4581</v>
      </c>
      <c r="D3065" s="36">
        <v>13.0</v>
      </c>
      <c r="E3065" s="34">
        <v>1.0</v>
      </c>
      <c r="F3065" s="36">
        <v>1.0</v>
      </c>
      <c r="G3065" s="11">
        <f>((E3065/2)*(D3065-1))+((E3065/2)*((D3065-1)/4))</f>
        <v>7.5</v>
      </c>
      <c r="H3065" s="11">
        <f t="shared" si="2"/>
        <v>349.4325</v>
      </c>
      <c r="I3065" s="11">
        <v>13.06</v>
      </c>
      <c r="J3065" s="34">
        <v>2.87</v>
      </c>
      <c r="K3065" s="11">
        <f>((((E3065/2)*(I3065-1))+((E3065/2)*(J3065-1)))*0.95)</f>
        <v>6.61675</v>
      </c>
      <c r="L3065" s="11">
        <f t="shared" si="4"/>
        <v>225.8506875</v>
      </c>
      <c r="M3065" s="12"/>
      <c r="N3065" s="32"/>
      <c r="O3065" s="12"/>
      <c r="P3065" s="12"/>
      <c r="Q3065" s="12"/>
      <c r="R3065" s="12"/>
      <c r="S3065" s="12"/>
      <c r="T3065" s="12"/>
    </row>
    <row r="3066">
      <c r="A3066" s="24">
        <v>43412.0</v>
      </c>
      <c r="B3066" s="34" t="s">
        <v>4580</v>
      </c>
      <c r="C3066" s="35" t="s">
        <v>4582</v>
      </c>
      <c r="D3066" s="36">
        <v>19.0</v>
      </c>
      <c r="E3066" s="34">
        <v>1.0</v>
      </c>
      <c r="F3066" s="36">
        <v>5.0</v>
      </c>
      <c r="G3066" s="11">
        <f>-E3066</f>
        <v>-1</v>
      </c>
      <c r="H3066" s="11">
        <f t="shared" si="2"/>
        <v>348.4325</v>
      </c>
      <c r="I3066" s="11">
        <v>19.52</v>
      </c>
      <c r="J3066" s="34">
        <v>3.83</v>
      </c>
      <c r="K3066" s="11">
        <f>-E3066</f>
        <v>-1</v>
      </c>
      <c r="L3066" s="11">
        <f t="shared" si="4"/>
        <v>224.8506875</v>
      </c>
      <c r="M3066" s="12"/>
      <c r="N3066" s="32"/>
      <c r="O3066" s="12"/>
      <c r="P3066" s="12"/>
      <c r="Q3066" s="12"/>
      <c r="R3066" s="12"/>
      <c r="S3066" s="12"/>
      <c r="T3066" s="12"/>
    </row>
    <row r="3067">
      <c r="A3067" s="24">
        <v>43412.0</v>
      </c>
      <c r="B3067" s="34" t="s">
        <v>4583</v>
      </c>
      <c r="C3067" s="35" t="s">
        <v>4584</v>
      </c>
      <c r="D3067" s="36">
        <v>9.0</v>
      </c>
      <c r="E3067" s="34">
        <v>1.0</v>
      </c>
      <c r="F3067" s="36">
        <v>3.0</v>
      </c>
      <c r="G3067" s="11">
        <f>((E3067/2)*((D3067-1)/4))-(E3067/2)</f>
        <v>0.5</v>
      </c>
      <c r="H3067" s="11">
        <f t="shared" si="2"/>
        <v>348.9325</v>
      </c>
      <c r="I3067" s="11">
        <v>10.25</v>
      </c>
      <c r="J3067" s="34">
        <v>2.7</v>
      </c>
      <c r="K3067" s="11">
        <f>((((E3067/2)*(J3067-1))*0.95)-(E3067/2))</f>
        <v>0.3075</v>
      </c>
      <c r="L3067" s="11">
        <f t="shared" si="4"/>
        <v>225.1581875</v>
      </c>
      <c r="M3067" s="12"/>
      <c r="N3067" s="32"/>
      <c r="O3067" s="12"/>
      <c r="P3067" s="12"/>
      <c r="Q3067" s="12"/>
      <c r="R3067" s="12"/>
      <c r="S3067" s="12"/>
      <c r="T3067" s="12"/>
    </row>
    <row r="3068">
      <c r="A3068" s="24">
        <v>43412.0</v>
      </c>
      <c r="B3068" s="34" t="s">
        <v>4585</v>
      </c>
      <c r="C3068" s="35" t="s">
        <v>4586</v>
      </c>
      <c r="D3068" s="36">
        <v>10.0</v>
      </c>
      <c r="E3068" s="34">
        <v>1.0</v>
      </c>
      <c r="F3068" s="36">
        <v>3.0</v>
      </c>
      <c r="G3068" s="11">
        <f t="shared" ref="G3068:G3070" si="1137">-E3068</f>
        <v>-1</v>
      </c>
      <c r="H3068" s="11">
        <f t="shared" si="2"/>
        <v>347.9325</v>
      </c>
      <c r="I3068" s="11">
        <v>17.84</v>
      </c>
      <c r="J3068" s="34">
        <v>5.5</v>
      </c>
      <c r="K3068" s="11">
        <f t="shared" ref="K3068:K3070" si="1138">-E3068</f>
        <v>-1</v>
      </c>
      <c r="L3068" s="11">
        <f t="shared" si="4"/>
        <v>224.1581875</v>
      </c>
      <c r="M3068" s="12"/>
      <c r="N3068" s="32"/>
      <c r="O3068" s="12"/>
      <c r="P3068" s="12"/>
      <c r="Q3068" s="12"/>
      <c r="R3068" s="12"/>
      <c r="S3068" s="12"/>
      <c r="T3068" s="12"/>
    </row>
    <row r="3069">
      <c r="A3069" s="24">
        <v>43412.0</v>
      </c>
      <c r="B3069" s="34" t="s">
        <v>4587</v>
      </c>
      <c r="C3069" s="35" t="s">
        <v>4588</v>
      </c>
      <c r="D3069" s="36">
        <v>3.75</v>
      </c>
      <c r="E3069" s="34">
        <v>1.0</v>
      </c>
      <c r="F3069" s="36">
        <v>6.0</v>
      </c>
      <c r="G3069" s="11">
        <f t="shared" si="1137"/>
        <v>-1</v>
      </c>
      <c r="H3069" s="11">
        <f t="shared" si="2"/>
        <v>346.9325</v>
      </c>
      <c r="I3069" s="11">
        <v>3.95</v>
      </c>
      <c r="J3069" s="34">
        <v>1.29</v>
      </c>
      <c r="K3069" s="11">
        <f t="shared" si="1138"/>
        <v>-1</v>
      </c>
      <c r="L3069" s="11">
        <f t="shared" si="4"/>
        <v>223.1581875</v>
      </c>
      <c r="M3069" s="12"/>
      <c r="N3069" s="32"/>
      <c r="O3069" s="12"/>
      <c r="P3069" s="12"/>
      <c r="Q3069" s="12"/>
      <c r="R3069" s="12"/>
      <c r="S3069" s="12"/>
      <c r="T3069" s="12"/>
    </row>
    <row r="3070">
      <c r="A3070" s="24">
        <v>43412.0</v>
      </c>
      <c r="B3070" s="34" t="s">
        <v>4589</v>
      </c>
      <c r="C3070" s="35" t="s">
        <v>4590</v>
      </c>
      <c r="D3070" s="36">
        <v>4.0</v>
      </c>
      <c r="E3070" s="34">
        <v>1.0</v>
      </c>
      <c r="F3070" s="36">
        <v>4.0</v>
      </c>
      <c r="G3070" s="11">
        <f t="shared" si="1137"/>
        <v>-1</v>
      </c>
      <c r="H3070" s="11">
        <f t="shared" si="2"/>
        <v>345.9325</v>
      </c>
      <c r="I3070" s="11">
        <v>8.4</v>
      </c>
      <c r="J3070" s="34">
        <v>2.38</v>
      </c>
      <c r="K3070" s="11">
        <f t="shared" si="1138"/>
        <v>-1</v>
      </c>
      <c r="L3070" s="11">
        <f t="shared" si="4"/>
        <v>222.1581875</v>
      </c>
      <c r="M3070" s="12"/>
      <c r="N3070" s="32"/>
      <c r="O3070" s="12"/>
      <c r="P3070" s="12"/>
      <c r="Q3070" s="12"/>
      <c r="R3070" s="12"/>
      <c r="S3070" s="12"/>
      <c r="T3070" s="12"/>
    </row>
    <row r="3071">
      <c r="A3071" s="24">
        <v>43412.0</v>
      </c>
      <c r="B3071" s="34" t="s">
        <v>4591</v>
      </c>
      <c r="C3071" s="35" t="s">
        <v>4592</v>
      </c>
      <c r="D3071" s="36">
        <v>3.0</v>
      </c>
      <c r="E3071" s="34">
        <v>1.0</v>
      </c>
      <c r="F3071" s="36">
        <v>1.0</v>
      </c>
      <c r="G3071" s="11">
        <f>E3071*(D3071-1)</f>
        <v>2</v>
      </c>
      <c r="H3071" s="11">
        <f t="shared" si="2"/>
        <v>347.9325</v>
      </c>
      <c r="I3071" s="11">
        <v>2.72</v>
      </c>
      <c r="J3071" s="34">
        <v>1.29</v>
      </c>
      <c r="K3071" s="11">
        <f>E3071*(I3071-1)*0.95</f>
        <v>1.634</v>
      </c>
      <c r="L3071" s="11">
        <f t="shared" si="4"/>
        <v>223.7921875</v>
      </c>
      <c r="M3071" s="12"/>
      <c r="N3071" s="32"/>
      <c r="O3071" s="12"/>
      <c r="P3071" s="12"/>
      <c r="Q3071" s="12"/>
      <c r="R3071" s="12"/>
      <c r="S3071" s="12"/>
      <c r="T3071" s="12"/>
    </row>
    <row r="3072">
      <c r="A3072" s="24">
        <v>43412.0</v>
      </c>
      <c r="B3072" s="34" t="s">
        <v>4593</v>
      </c>
      <c r="C3072" s="35" t="s">
        <v>4594</v>
      </c>
      <c r="D3072" s="36">
        <v>3.75</v>
      </c>
      <c r="E3072" s="34">
        <v>1.0</v>
      </c>
      <c r="F3072" s="36" t="s">
        <v>42</v>
      </c>
      <c r="G3072" s="11">
        <f t="shared" ref="G3072:G3075" si="1139">-E3072</f>
        <v>-1</v>
      </c>
      <c r="H3072" s="11">
        <f t="shared" si="2"/>
        <v>346.9325</v>
      </c>
      <c r="I3072" s="11">
        <v>3.44</v>
      </c>
      <c r="J3072" s="34">
        <v>1.54</v>
      </c>
      <c r="K3072" s="11">
        <f t="shared" ref="K3072:K3075" si="1140">-E3072</f>
        <v>-1</v>
      </c>
      <c r="L3072" s="11">
        <f t="shared" si="4"/>
        <v>222.7921875</v>
      </c>
      <c r="M3072" s="12"/>
      <c r="N3072" s="32"/>
      <c r="O3072" s="12"/>
      <c r="P3072" s="12"/>
      <c r="Q3072" s="12"/>
      <c r="R3072" s="12"/>
      <c r="S3072" s="12"/>
      <c r="T3072" s="12"/>
    </row>
    <row r="3073">
      <c r="A3073" s="24">
        <v>43412.0</v>
      </c>
      <c r="B3073" s="34" t="s">
        <v>3285</v>
      </c>
      <c r="C3073" s="35" t="s">
        <v>4595</v>
      </c>
      <c r="D3073" s="36">
        <v>7.5</v>
      </c>
      <c r="E3073" s="34">
        <v>1.0</v>
      </c>
      <c r="F3073" s="36">
        <v>5.0</v>
      </c>
      <c r="G3073" s="11">
        <f t="shared" si="1139"/>
        <v>-1</v>
      </c>
      <c r="H3073" s="11">
        <f t="shared" si="2"/>
        <v>345.9325</v>
      </c>
      <c r="I3073" s="11">
        <v>5.9</v>
      </c>
      <c r="J3073" s="34">
        <v>2.36</v>
      </c>
      <c r="K3073" s="11">
        <f t="shared" si="1140"/>
        <v>-1</v>
      </c>
      <c r="L3073" s="11">
        <f t="shared" si="4"/>
        <v>221.7921875</v>
      </c>
      <c r="M3073" s="12"/>
      <c r="N3073" s="32"/>
      <c r="O3073" s="12"/>
      <c r="P3073" s="12"/>
      <c r="Q3073" s="12"/>
      <c r="R3073" s="12"/>
      <c r="S3073" s="12"/>
      <c r="T3073" s="12"/>
    </row>
    <row r="3074">
      <c r="A3074" s="24">
        <v>43412.0</v>
      </c>
      <c r="B3074" s="34" t="s">
        <v>3285</v>
      </c>
      <c r="C3074" s="35" t="s">
        <v>4596</v>
      </c>
      <c r="D3074" s="36">
        <v>26.0</v>
      </c>
      <c r="E3074" s="34">
        <v>1.0</v>
      </c>
      <c r="F3074" s="36">
        <v>9.0</v>
      </c>
      <c r="G3074" s="11">
        <f t="shared" si="1139"/>
        <v>-1</v>
      </c>
      <c r="H3074" s="11">
        <f t="shared" si="2"/>
        <v>344.9325</v>
      </c>
      <c r="I3074" s="11">
        <v>50.92</v>
      </c>
      <c r="J3074" s="34">
        <v>10.0</v>
      </c>
      <c r="K3074" s="11">
        <f t="shared" si="1140"/>
        <v>-1</v>
      </c>
      <c r="L3074" s="11">
        <f t="shared" si="4"/>
        <v>220.7921875</v>
      </c>
      <c r="M3074" s="12"/>
      <c r="N3074" s="32"/>
      <c r="O3074" s="12"/>
      <c r="P3074" s="12"/>
      <c r="Q3074" s="12"/>
      <c r="R3074" s="12"/>
      <c r="S3074" s="12"/>
      <c r="T3074" s="12"/>
    </row>
    <row r="3075">
      <c r="A3075" s="24">
        <v>43413.0</v>
      </c>
      <c r="B3075" s="34" t="s">
        <v>4597</v>
      </c>
      <c r="C3075" s="35" t="s">
        <v>4598</v>
      </c>
      <c r="D3075" s="36">
        <v>9.0</v>
      </c>
      <c r="E3075" s="34">
        <v>1.0</v>
      </c>
      <c r="F3075" s="36">
        <v>6.0</v>
      </c>
      <c r="G3075" s="11">
        <f t="shared" si="1139"/>
        <v>-1</v>
      </c>
      <c r="H3075" s="11">
        <f t="shared" si="2"/>
        <v>343.9325</v>
      </c>
      <c r="I3075" s="11">
        <v>20.51</v>
      </c>
      <c r="J3075" s="34">
        <v>4.24</v>
      </c>
      <c r="K3075" s="11">
        <f t="shared" si="1140"/>
        <v>-1</v>
      </c>
      <c r="L3075" s="11">
        <f t="shared" si="4"/>
        <v>219.7921875</v>
      </c>
      <c r="M3075" s="12"/>
      <c r="N3075" s="32"/>
      <c r="O3075" s="12"/>
      <c r="P3075" s="12"/>
      <c r="Q3075" s="12"/>
      <c r="R3075" s="12"/>
      <c r="S3075" s="12"/>
      <c r="T3075" s="12"/>
    </row>
    <row r="3076">
      <c r="A3076" s="24">
        <v>43413.0</v>
      </c>
      <c r="B3076" s="34" t="s">
        <v>4599</v>
      </c>
      <c r="C3076" s="35" t="s">
        <v>4600</v>
      </c>
      <c r="D3076" s="36">
        <v>12.0</v>
      </c>
      <c r="E3076" s="34">
        <v>1.0</v>
      </c>
      <c r="F3076" s="36">
        <v>2.0</v>
      </c>
      <c r="G3076" s="11">
        <f>((E3076/2)*((D3076-1)/4))-(E3076/2)</f>
        <v>0.875</v>
      </c>
      <c r="H3076" s="11">
        <f t="shared" si="2"/>
        <v>344.8075</v>
      </c>
      <c r="I3076" s="11">
        <v>17.5</v>
      </c>
      <c r="J3076" s="34">
        <v>4.9</v>
      </c>
      <c r="K3076" s="11">
        <f>((((E3076/2)*(J3076-1))*0.95)-(E3076/2))</f>
        <v>1.3525</v>
      </c>
      <c r="L3076" s="11">
        <f t="shared" si="4"/>
        <v>221.1446875</v>
      </c>
      <c r="M3076" s="12"/>
      <c r="N3076" s="32"/>
      <c r="O3076" s="12"/>
      <c r="P3076" s="12"/>
      <c r="Q3076" s="12"/>
      <c r="R3076" s="12"/>
      <c r="S3076" s="12"/>
      <c r="T3076" s="12"/>
    </row>
    <row r="3077">
      <c r="A3077" s="24">
        <v>43413.0</v>
      </c>
      <c r="B3077" s="34" t="s">
        <v>4601</v>
      </c>
      <c r="C3077" s="35" t="s">
        <v>4602</v>
      </c>
      <c r="D3077" s="36">
        <v>9.0</v>
      </c>
      <c r="E3077" s="34">
        <v>1.0</v>
      </c>
      <c r="F3077" s="36">
        <v>8.0</v>
      </c>
      <c r="G3077" s="11">
        <f t="shared" ref="G3077:G3079" si="1141">-E3077</f>
        <v>-1</v>
      </c>
      <c r="H3077" s="11">
        <f t="shared" si="2"/>
        <v>343.8075</v>
      </c>
      <c r="I3077" s="11">
        <v>14.37</v>
      </c>
      <c r="J3077" s="34">
        <v>4.05</v>
      </c>
      <c r="K3077" s="11">
        <f t="shared" ref="K3077:K3079" si="1142">-E3077</f>
        <v>-1</v>
      </c>
      <c r="L3077" s="11">
        <f t="shared" si="4"/>
        <v>220.1446875</v>
      </c>
      <c r="M3077" s="12"/>
      <c r="N3077" s="32"/>
      <c r="O3077" s="12"/>
      <c r="P3077" s="12"/>
      <c r="Q3077" s="12"/>
      <c r="R3077" s="12"/>
      <c r="S3077" s="12"/>
      <c r="T3077" s="12"/>
    </row>
    <row r="3078">
      <c r="A3078" s="24">
        <v>43413.0</v>
      </c>
      <c r="B3078" s="34" t="s">
        <v>4603</v>
      </c>
      <c r="C3078" s="35" t="s">
        <v>4604</v>
      </c>
      <c r="D3078" s="36">
        <v>4.0</v>
      </c>
      <c r="E3078" s="34">
        <v>1.0</v>
      </c>
      <c r="F3078" s="36">
        <v>8.0</v>
      </c>
      <c r="G3078" s="11">
        <f t="shared" si="1141"/>
        <v>-1</v>
      </c>
      <c r="H3078" s="11">
        <f t="shared" si="2"/>
        <v>342.8075</v>
      </c>
      <c r="I3078" s="11">
        <v>8.6</v>
      </c>
      <c r="J3078" s="34">
        <v>3.08</v>
      </c>
      <c r="K3078" s="11">
        <f t="shared" si="1142"/>
        <v>-1</v>
      </c>
      <c r="L3078" s="11">
        <f t="shared" si="4"/>
        <v>219.1446875</v>
      </c>
      <c r="M3078" s="12"/>
      <c r="N3078" s="32"/>
      <c r="O3078" s="12"/>
      <c r="P3078" s="12"/>
      <c r="Q3078" s="12"/>
      <c r="R3078" s="12"/>
      <c r="S3078" s="12"/>
      <c r="T3078" s="12"/>
    </row>
    <row r="3079">
      <c r="A3079" s="24">
        <v>43413.0</v>
      </c>
      <c r="B3079" s="34" t="s">
        <v>4603</v>
      </c>
      <c r="C3079" s="35" t="s">
        <v>4605</v>
      </c>
      <c r="D3079" s="36">
        <v>11.0</v>
      </c>
      <c r="E3079" s="34">
        <v>1.0</v>
      </c>
      <c r="F3079" s="36">
        <v>10.0</v>
      </c>
      <c r="G3079" s="11">
        <f t="shared" si="1141"/>
        <v>-1</v>
      </c>
      <c r="H3079" s="11">
        <f t="shared" si="2"/>
        <v>341.8075</v>
      </c>
      <c r="I3079" s="11">
        <v>11.0</v>
      </c>
      <c r="J3079" s="34">
        <v>3.33</v>
      </c>
      <c r="K3079" s="11">
        <f t="shared" si="1142"/>
        <v>-1</v>
      </c>
      <c r="L3079" s="11">
        <f t="shared" si="4"/>
        <v>218.1446875</v>
      </c>
      <c r="M3079" s="12"/>
      <c r="N3079" s="32"/>
      <c r="O3079" s="12"/>
      <c r="P3079" s="12"/>
      <c r="Q3079" s="12"/>
      <c r="R3079" s="12"/>
      <c r="S3079" s="12"/>
      <c r="T3079" s="12"/>
    </row>
    <row r="3080">
      <c r="A3080" s="24">
        <v>43413.0</v>
      </c>
      <c r="B3080" s="34" t="s">
        <v>4606</v>
      </c>
      <c r="C3080" s="35" t="s">
        <v>4607</v>
      </c>
      <c r="D3080" s="36">
        <v>9.0</v>
      </c>
      <c r="E3080" s="34">
        <v>1.0</v>
      </c>
      <c r="F3080" s="36">
        <v>1.0</v>
      </c>
      <c r="G3080" s="11">
        <f>((E3080/2)*(D3080-1))+((E3080/2)*((D3080-1)/4))</f>
        <v>5</v>
      </c>
      <c r="H3080" s="11">
        <f t="shared" si="2"/>
        <v>346.8075</v>
      </c>
      <c r="I3080" s="11">
        <v>5.9</v>
      </c>
      <c r="J3080" s="34">
        <v>2.26</v>
      </c>
      <c r="K3080" s="11">
        <f>((((E3080/2)*(I3080-1))+((E3080/2)*(J3080-1)))*0.95)</f>
        <v>2.926</v>
      </c>
      <c r="L3080" s="11">
        <f t="shared" si="4"/>
        <v>221.0706875</v>
      </c>
      <c r="M3080" s="12"/>
      <c r="N3080" s="32"/>
      <c r="O3080" s="12"/>
      <c r="P3080" s="12"/>
      <c r="Q3080" s="12"/>
      <c r="R3080" s="12"/>
      <c r="S3080" s="12"/>
      <c r="T3080" s="12"/>
    </row>
    <row r="3081">
      <c r="A3081" s="24">
        <v>43413.0</v>
      </c>
      <c r="B3081" s="34" t="s">
        <v>4606</v>
      </c>
      <c r="C3081" s="35" t="s">
        <v>4608</v>
      </c>
      <c r="D3081" s="36">
        <v>9.5</v>
      </c>
      <c r="E3081" s="34">
        <v>1.0</v>
      </c>
      <c r="F3081" s="36">
        <v>4.0</v>
      </c>
      <c r="G3081" s="11">
        <f>-E3081</f>
        <v>-1</v>
      </c>
      <c r="H3081" s="11">
        <f t="shared" si="2"/>
        <v>345.8075</v>
      </c>
      <c r="I3081" s="11">
        <v>8.05</v>
      </c>
      <c r="J3081" s="34">
        <v>2.61</v>
      </c>
      <c r="K3081" s="11">
        <f>-E3081</f>
        <v>-1</v>
      </c>
      <c r="L3081" s="11">
        <f t="shared" si="4"/>
        <v>220.0706875</v>
      </c>
      <c r="M3081" s="12"/>
      <c r="N3081" s="32"/>
      <c r="O3081" s="12"/>
      <c r="P3081" s="12"/>
      <c r="Q3081" s="12"/>
      <c r="R3081" s="12"/>
      <c r="S3081" s="12"/>
      <c r="T3081" s="12"/>
    </row>
    <row r="3082">
      <c r="A3082" s="24">
        <v>43413.0</v>
      </c>
      <c r="B3082" s="34" t="s">
        <v>4609</v>
      </c>
      <c r="C3082" s="35" t="s">
        <v>4409</v>
      </c>
      <c r="D3082" s="36">
        <v>3.75</v>
      </c>
      <c r="E3082" s="34">
        <v>1.0</v>
      </c>
      <c r="F3082" s="36">
        <v>1.0</v>
      </c>
      <c r="G3082" s="11">
        <f>E3082*(D3082-1)</f>
        <v>2.75</v>
      </c>
      <c r="H3082" s="11">
        <f t="shared" si="2"/>
        <v>348.5575</v>
      </c>
      <c r="I3082" s="11">
        <v>3.05</v>
      </c>
      <c r="J3082" s="34">
        <v>1.51</v>
      </c>
      <c r="K3082" s="11">
        <f>E3082*(I3082-1)*0.95</f>
        <v>1.9475</v>
      </c>
      <c r="L3082" s="11">
        <f t="shared" si="4"/>
        <v>222.0181875</v>
      </c>
      <c r="M3082" s="12"/>
      <c r="N3082" s="32"/>
      <c r="O3082" s="12"/>
      <c r="P3082" s="12"/>
      <c r="Q3082" s="12"/>
      <c r="R3082" s="12"/>
      <c r="S3082" s="12"/>
      <c r="T3082" s="12"/>
    </row>
    <row r="3083">
      <c r="A3083" s="24">
        <v>43413.0</v>
      </c>
      <c r="B3083" s="34" t="s">
        <v>4609</v>
      </c>
      <c r="C3083" s="35" t="s">
        <v>4610</v>
      </c>
      <c r="D3083" s="36">
        <v>11.0</v>
      </c>
      <c r="E3083" s="34">
        <v>1.0</v>
      </c>
      <c r="F3083" s="36">
        <v>7.0</v>
      </c>
      <c r="G3083" s="11">
        <f>-E3083</f>
        <v>-1</v>
      </c>
      <c r="H3083" s="11">
        <f t="shared" si="2"/>
        <v>347.5575</v>
      </c>
      <c r="I3083" s="11">
        <v>18.0</v>
      </c>
      <c r="J3083" s="34">
        <v>4.62</v>
      </c>
      <c r="K3083" s="11">
        <f>-E3083</f>
        <v>-1</v>
      </c>
      <c r="L3083" s="11">
        <f t="shared" si="4"/>
        <v>221.0181875</v>
      </c>
      <c r="M3083" s="12"/>
      <c r="N3083" s="32"/>
      <c r="O3083" s="12"/>
      <c r="P3083" s="12"/>
      <c r="Q3083" s="12"/>
      <c r="R3083" s="12"/>
      <c r="S3083" s="12"/>
      <c r="T3083" s="12"/>
    </row>
    <row r="3084">
      <c r="A3084" s="24">
        <v>43413.0</v>
      </c>
      <c r="B3084" s="34" t="s">
        <v>4611</v>
      </c>
      <c r="C3084" s="35" t="s">
        <v>4612</v>
      </c>
      <c r="D3084" s="36">
        <v>6.0</v>
      </c>
      <c r="E3084" s="34">
        <v>1.0</v>
      </c>
      <c r="F3084" s="36">
        <v>1.0</v>
      </c>
      <c r="G3084" s="11">
        <f>E3084*(D3084-1)</f>
        <v>5</v>
      </c>
      <c r="H3084" s="11">
        <f t="shared" si="2"/>
        <v>352.5575</v>
      </c>
      <c r="I3084" s="11">
        <v>6.61</v>
      </c>
      <c r="J3084" s="34">
        <v>2.41</v>
      </c>
      <c r="K3084" s="11">
        <f>E3084*(I3084-1)*0.95</f>
        <v>5.3295</v>
      </c>
      <c r="L3084" s="11">
        <f t="shared" si="4"/>
        <v>226.3476875</v>
      </c>
      <c r="M3084" s="12"/>
      <c r="N3084" s="32"/>
      <c r="O3084" s="12"/>
      <c r="P3084" s="12"/>
      <c r="Q3084" s="12"/>
      <c r="R3084" s="12"/>
      <c r="S3084" s="12"/>
      <c r="T3084" s="12"/>
    </row>
    <row r="3085">
      <c r="A3085" s="24">
        <v>43413.0</v>
      </c>
      <c r="B3085" s="34" t="s">
        <v>4613</v>
      </c>
      <c r="C3085" s="35" t="s">
        <v>4614</v>
      </c>
      <c r="D3085" s="36">
        <v>11.0</v>
      </c>
      <c r="E3085" s="34">
        <v>1.0</v>
      </c>
      <c r="F3085" s="36">
        <v>4.0</v>
      </c>
      <c r="G3085" s="11">
        <f t="shared" ref="G3085:G3086" si="1143">((E3085/2)*((D3085-1)/4))-(E3085/2)</f>
        <v>0.75</v>
      </c>
      <c r="H3085" s="11">
        <f t="shared" si="2"/>
        <v>353.3075</v>
      </c>
      <c r="I3085" s="11">
        <v>11.88</v>
      </c>
      <c r="J3085" s="34">
        <v>2.83</v>
      </c>
      <c r="K3085" s="11">
        <f t="shared" ref="K3085:K3086" si="1144">((((E3085/2)*(J3085-1))*0.95)-(E3085/2))</f>
        <v>0.36925</v>
      </c>
      <c r="L3085" s="11">
        <f t="shared" si="4"/>
        <v>226.7169375</v>
      </c>
      <c r="M3085" s="12"/>
      <c r="N3085" s="32"/>
      <c r="O3085" s="12"/>
      <c r="P3085" s="12"/>
      <c r="Q3085" s="12"/>
      <c r="R3085" s="12"/>
      <c r="S3085" s="12"/>
      <c r="T3085" s="12"/>
    </row>
    <row r="3086">
      <c r="A3086" s="24">
        <v>43413.0</v>
      </c>
      <c r="B3086" s="34" t="s">
        <v>3889</v>
      </c>
      <c r="C3086" s="35" t="s">
        <v>4615</v>
      </c>
      <c r="D3086" s="36">
        <v>5.0</v>
      </c>
      <c r="E3086" s="34">
        <v>1.0</v>
      </c>
      <c r="F3086" s="36">
        <v>2.0</v>
      </c>
      <c r="G3086" s="11">
        <f t="shared" si="1143"/>
        <v>0</v>
      </c>
      <c r="H3086" s="11">
        <f t="shared" si="2"/>
        <v>353.3075</v>
      </c>
      <c r="I3086" s="11">
        <v>3.88</v>
      </c>
      <c r="J3086" s="34">
        <v>1.82</v>
      </c>
      <c r="K3086" s="11">
        <f t="shared" si="1144"/>
        <v>-0.1105</v>
      </c>
      <c r="L3086" s="11">
        <f t="shared" si="4"/>
        <v>226.6064375</v>
      </c>
      <c r="M3086" s="12"/>
      <c r="N3086" s="32"/>
      <c r="O3086" s="12"/>
      <c r="P3086" s="12"/>
      <c r="Q3086" s="12"/>
      <c r="R3086" s="12"/>
      <c r="S3086" s="12"/>
      <c r="T3086" s="12"/>
    </row>
    <row r="3087">
      <c r="A3087" s="24">
        <v>43414.0</v>
      </c>
      <c r="B3087" s="34" t="s">
        <v>4616</v>
      </c>
      <c r="C3087" s="35" t="s">
        <v>4617</v>
      </c>
      <c r="D3087" s="36">
        <v>7.5</v>
      </c>
      <c r="E3087" s="34">
        <v>1.0</v>
      </c>
      <c r="F3087" s="36">
        <v>10.0</v>
      </c>
      <c r="G3087" s="11">
        <f t="shared" ref="G3087:G3092" si="1145">-E3087</f>
        <v>-1</v>
      </c>
      <c r="H3087" s="11">
        <f t="shared" si="2"/>
        <v>352.3075</v>
      </c>
      <c r="I3087" s="11">
        <v>8.74</v>
      </c>
      <c r="J3087" s="34">
        <v>2.66</v>
      </c>
      <c r="K3087" s="11">
        <f t="shared" ref="K3087:K3092" si="1146">-E3087</f>
        <v>-1</v>
      </c>
      <c r="L3087" s="11">
        <f t="shared" si="4"/>
        <v>225.6064375</v>
      </c>
      <c r="M3087" s="12"/>
      <c r="N3087" s="32"/>
      <c r="O3087" s="12"/>
      <c r="P3087" s="12"/>
      <c r="Q3087" s="12"/>
      <c r="R3087" s="12"/>
      <c r="S3087" s="12"/>
      <c r="T3087" s="12"/>
    </row>
    <row r="3088">
      <c r="A3088" s="24">
        <v>43414.0</v>
      </c>
      <c r="B3088" s="34" t="s">
        <v>4618</v>
      </c>
      <c r="C3088" s="35" t="s">
        <v>4619</v>
      </c>
      <c r="D3088" s="36">
        <v>5.0</v>
      </c>
      <c r="E3088" s="34">
        <v>1.0</v>
      </c>
      <c r="F3088" s="36">
        <v>4.0</v>
      </c>
      <c r="G3088" s="11">
        <f t="shared" si="1145"/>
        <v>-1</v>
      </c>
      <c r="H3088" s="11">
        <f t="shared" si="2"/>
        <v>351.3075</v>
      </c>
      <c r="I3088" s="11">
        <v>6.78</v>
      </c>
      <c r="J3088" s="34">
        <v>2.27</v>
      </c>
      <c r="K3088" s="11">
        <f t="shared" si="1146"/>
        <v>-1</v>
      </c>
      <c r="L3088" s="11">
        <f t="shared" si="4"/>
        <v>224.6064375</v>
      </c>
      <c r="M3088" s="12"/>
      <c r="N3088" s="32"/>
      <c r="O3088" s="12"/>
      <c r="P3088" s="12"/>
      <c r="Q3088" s="12"/>
      <c r="R3088" s="12"/>
      <c r="S3088" s="12"/>
      <c r="T3088" s="12"/>
    </row>
    <row r="3089">
      <c r="A3089" s="24">
        <v>43414.0</v>
      </c>
      <c r="B3089" s="34" t="s">
        <v>4618</v>
      </c>
      <c r="C3089" s="35" t="s">
        <v>4620</v>
      </c>
      <c r="D3089" s="36">
        <v>12.0</v>
      </c>
      <c r="E3089" s="34">
        <v>1.0</v>
      </c>
      <c r="F3089" s="36">
        <v>6.0</v>
      </c>
      <c r="G3089" s="11">
        <f t="shared" si="1145"/>
        <v>-1</v>
      </c>
      <c r="H3089" s="11">
        <f t="shared" si="2"/>
        <v>350.3075</v>
      </c>
      <c r="I3089" s="11">
        <v>14.0</v>
      </c>
      <c r="J3089" s="34">
        <v>3.78</v>
      </c>
      <c r="K3089" s="11">
        <f t="shared" si="1146"/>
        <v>-1</v>
      </c>
      <c r="L3089" s="11">
        <f t="shared" si="4"/>
        <v>223.6064375</v>
      </c>
      <c r="M3089" s="12"/>
      <c r="N3089" s="32"/>
      <c r="O3089" s="12"/>
      <c r="P3089" s="12"/>
      <c r="Q3089" s="12"/>
      <c r="R3089" s="12"/>
      <c r="S3089" s="12"/>
      <c r="T3089" s="12"/>
    </row>
    <row r="3090">
      <c r="A3090" s="24">
        <v>43414.0</v>
      </c>
      <c r="B3090" s="34" t="s">
        <v>4621</v>
      </c>
      <c r="C3090" s="35" t="s">
        <v>3839</v>
      </c>
      <c r="D3090" s="36">
        <v>4.0</v>
      </c>
      <c r="E3090" s="34">
        <v>1.0</v>
      </c>
      <c r="F3090" s="36">
        <v>2.0</v>
      </c>
      <c r="G3090" s="11">
        <f t="shared" si="1145"/>
        <v>-1</v>
      </c>
      <c r="H3090" s="11">
        <f t="shared" si="2"/>
        <v>349.3075</v>
      </c>
      <c r="I3090" s="11">
        <v>3.5</v>
      </c>
      <c r="J3090" s="34">
        <v>1.52</v>
      </c>
      <c r="K3090" s="11">
        <f t="shared" si="1146"/>
        <v>-1</v>
      </c>
      <c r="L3090" s="11">
        <f t="shared" si="4"/>
        <v>222.6064375</v>
      </c>
      <c r="M3090" s="12"/>
      <c r="N3090" s="32"/>
      <c r="O3090" s="12"/>
      <c r="P3090" s="12"/>
      <c r="Q3090" s="12"/>
      <c r="R3090" s="12"/>
      <c r="S3090" s="12"/>
      <c r="T3090" s="12"/>
    </row>
    <row r="3091">
      <c r="A3091" s="24">
        <v>43414.0</v>
      </c>
      <c r="B3091" s="34" t="s">
        <v>4622</v>
      </c>
      <c r="C3091" s="35" t="s">
        <v>4623</v>
      </c>
      <c r="D3091" s="36">
        <v>3.5</v>
      </c>
      <c r="E3091" s="34">
        <v>1.0</v>
      </c>
      <c r="F3091" s="36">
        <v>3.0</v>
      </c>
      <c r="G3091" s="11">
        <f t="shared" si="1145"/>
        <v>-1</v>
      </c>
      <c r="H3091" s="11">
        <f t="shared" si="2"/>
        <v>348.3075</v>
      </c>
      <c r="I3091" s="11">
        <v>3.22</v>
      </c>
      <c r="J3091" s="34">
        <v>1.87</v>
      </c>
      <c r="K3091" s="11">
        <f t="shared" si="1146"/>
        <v>-1</v>
      </c>
      <c r="L3091" s="11">
        <f t="shared" si="4"/>
        <v>221.6064375</v>
      </c>
      <c r="M3091" s="12"/>
      <c r="N3091" s="32"/>
      <c r="O3091" s="12"/>
      <c r="P3091" s="12"/>
      <c r="Q3091" s="12"/>
      <c r="R3091" s="12"/>
      <c r="S3091" s="12"/>
      <c r="T3091" s="12"/>
    </row>
    <row r="3092">
      <c r="A3092" s="24">
        <v>43414.0</v>
      </c>
      <c r="B3092" s="34" t="s">
        <v>4624</v>
      </c>
      <c r="C3092" s="35" t="s">
        <v>3950</v>
      </c>
      <c r="D3092" s="36">
        <v>4.0</v>
      </c>
      <c r="E3092" s="34">
        <v>1.0</v>
      </c>
      <c r="F3092" s="36">
        <v>2.0</v>
      </c>
      <c r="G3092" s="11">
        <f t="shared" si="1145"/>
        <v>-1</v>
      </c>
      <c r="H3092" s="11">
        <f t="shared" si="2"/>
        <v>347.3075</v>
      </c>
      <c r="I3092" s="11">
        <v>3.4</v>
      </c>
      <c r="J3092" s="34">
        <v>1.43</v>
      </c>
      <c r="K3092" s="11">
        <f t="shared" si="1146"/>
        <v>-1</v>
      </c>
      <c r="L3092" s="11">
        <f t="shared" si="4"/>
        <v>220.6064375</v>
      </c>
      <c r="M3092" s="12"/>
      <c r="N3092" s="32"/>
      <c r="O3092" s="12"/>
      <c r="P3092" s="12"/>
      <c r="Q3092" s="12"/>
      <c r="R3092" s="12"/>
      <c r="S3092" s="12"/>
      <c r="T3092" s="12"/>
    </row>
    <row r="3093">
      <c r="A3093" s="24">
        <v>43414.0</v>
      </c>
      <c r="B3093" s="34" t="s">
        <v>4625</v>
      </c>
      <c r="C3093" s="35" t="s">
        <v>4626</v>
      </c>
      <c r="D3093" s="36">
        <v>2.88</v>
      </c>
      <c r="E3093" s="34">
        <v>1.0</v>
      </c>
      <c r="F3093" s="36">
        <v>1.0</v>
      </c>
      <c r="G3093" s="11">
        <f t="shared" ref="G3093:G3094" si="1147">E3093*(D3093-1)</f>
        <v>1.88</v>
      </c>
      <c r="H3093" s="11">
        <f t="shared" si="2"/>
        <v>349.1875</v>
      </c>
      <c r="I3093" s="11">
        <v>2.44</v>
      </c>
      <c r="J3093" s="34">
        <v>1.41</v>
      </c>
      <c r="K3093" s="11">
        <f t="shared" ref="K3093:K3094" si="1148">E3093*(I3093-1)*0.95</f>
        <v>1.368</v>
      </c>
      <c r="L3093" s="11">
        <f t="shared" si="4"/>
        <v>221.9744375</v>
      </c>
      <c r="M3093" s="12"/>
      <c r="N3093" s="32"/>
      <c r="O3093" s="12"/>
      <c r="P3093" s="12"/>
      <c r="Q3093" s="12"/>
      <c r="R3093" s="12"/>
      <c r="S3093" s="12"/>
      <c r="T3093" s="12"/>
    </row>
    <row r="3094">
      <c r="A3094" s="24">
        <v>43414.0</v>
      </c>
      <c r="B3094" s="34" t="s">
        <v>4627</v>
      </c>
      <c r="C3094" s="35" t="s">
        <v>4628</v>
      </c>
      <c r="D3094" s="36">
        <v>2.75</v>
      </c>
      <c r="E3094" s="34">
        <v>1.0</v>
      </c>
      <c r="F3094" s="36">
        <v>1.0</v>
      </c>
      <c r="G3094" s="11">
        <f t="shared" si="1147"/>
        <v>1.75</v>
      </c>
      <c r="H3094" s="11">
        <f t="shared" si="2"/>
        <v>350.9375</v>
      </c>
      <c r="I3094" s="11">
        <v>2.56</v>
      </c>
      <c r="J3094" s="34">
        <v>1.35</v>
      </c>
      <c r="K3094" s="11">
        <f t="shared" si="1148"/>
        <v>1.482</v>
      </c>
      <c r="L3094" s="11">
        <f t="shared" si="4"/>
        <v>223.4564375</v>
      </c>
      <c r="M3094" s="12"/>
      <c r="N3094" s="32"/>
      <c r="O3094" s="12"/>
      <c r="P3094" s="12"/>
      <c r="Q3094" s="12"/>
      <c r="R3094" s="12"/>
      <c r="S3094" s="12"/>
      <c r="T3094" s="12"/>
    </row>
    <row r="3095">
      <c r="A3095" s="24">
        <v>43414.0</v>
      </c>
      <c r="B3095" s="34" t="s">
        <v>4629</v>
      </c>
      <c r="C3095" s="35" t="s">
        <v>4630</v>
      </c>
      <c r="D3095" s="36">
        <v>26.0</v>
      </c>
      <c r="E3095" s="34">
        <v>1.0</v>
      </c>
      <c r="F3095" s="36">
        <v>5.0</v>
      </c>
      <c r="G3095" s="11">
        <f t="shared" ref="G3095:G3097" si="1149">-E3095</f>
        <v>-1</v>
      </c>
      <c r="H3095" s="11">
        <f t="shared" si="2"/>
        <v>349.9375</v>
      </c>
      <c r="I3095" s="11">
        <v>14.04</v>
      </c>
      <c r="J3095" s="34">
        <v>3.41</v>
      </c>
      <c r="K3095" s="11">
        <f t="shared" ref="K3095:K3097" si="1150">-E3095</f>
        <v>-1</v>
      </c>
      <c r="L3095" s="11">
        <f t="shared" si="4"/>
        <v>222.4564375</v>
      </c>
      <c r="M3095" s="12"/>
      <c r="N3095" s="32"/>
      <c r="O3095" s="12"/>
      <c r="P3095" s="12"/>
      <c r="Q3095" s="12"/>
      <c r="R3095" s="12"/>
      <c r="S3095" s="12"/>
      <c r="T3095" s="12"/>
    </row>
    <row r="3096">
      <c r="A3096" s="24">
        <v>43414.0</v>
      </c>
      <c r="B3096" s="34" t="s">
        <v>4631</v>
      </c>
      <c r="C3096" s="35" t="s">
        <v>4632</v>
      </c>
      <c r="D3096" s="36">
        <v>3.5</v>
      </c>
      <c r="E3096" s="34">
        <v>1.0</v>
      </c>
      <c r="F3096" s="36">
        <v>2.0</v>
      </c>
      <c r="G3096" s="11">
        <f t="shared" si="1149"/>
        <v>-1</v>
      </c>
      <c r="H3096" s="11">
        <f t="shared" si="2"/>
        <v>348.9375</v>
      </c>
      <c r="I3096" s="11">
        <v>4.25</v>
      </c>
      <c r="J3096" s="34">
        <v>2.06</v>
      </c>
      <c r="K3096" s="11">
        <f t="shared" si="1150"/>
        <v>-1</v>
      </c>
      <c r="L3096" s="11">
        <f t="shared" si="4"/>
        <v>221.4564375</v>
      </c>
      <c r="M3096" s="12"/>
      <c r="N3096" s="32"/>
      <c r="O3096" s="12"/>
      <c r="P3096" s="12"/>
      <c r="Q3096" s="12"/>
      <c r="R3096" s="12"/>
      <c r="S3096" s="12"/>
      <c r="T3096" s="12"/>
    </row>
    <row r="3097">
      <c r="A3097" s="24">
        <v>43414.0</v>
      </c>
      <c r="B3097" s="34" t="s">
        <v>4633</v>
      </c>
      <c r="C3097" s="35" t="s">
        <v>4634</v>
      </c>
      <c r="D3097" s="36">
        <v>8.0</v>
      </c>
      <c r="E3097" s="34">
        <v>1.0</v>
      </c>
      <c r="F3097" s="36">
        <v>7.0</v>
      </c>
      <c r="G3097" s="11">
        <f t="shared" si="1149"/>
        <v>-1</v>
      </c>
      <c r="H3097" s="11">
        <f t="shared" si="2"/>
        <v>347.9375</v>
      </c>
      <c r="I3097" s="11">
        <v>10.0</v>
      </c>
      <c r="J3097" s="34">
        <v>2.75</v>
      </c>
      <c r="K3097" s="11">
        <f t="shared" si="1150"/>
        <v>-1</v>
      </c>
      <c r="L3097" s="11">
        <f t="shared" si="4"/>
        <v>220.4564375</v>
      </c>
      <c r="M3097" s="12"/>
      <c r="N3097" s="32"/>
      <c r="O3097" s="12"/>
      <c r="P3097" s="12"/>
      <c r="Q3097" s="12"/>
      <c r="R3097" s="12"/>
      <c r="S3097" s="12"/>
      <c r="T3097" s="12"/>
    </row>
    <row r="3098">
      <c r="A3098" s="24">
        <v>43414.0</v>
      </c>
      <c r="B3098" s="34" t="s">
        <v>4633</v>
      </c>
      <c r="C3098" s="35" t="s">
        <v>4635</v>
      </c>
      <c r="D3098" s="36">
        <v>8.0</v>
      </c>
      <c r="E3098" s="34">
        <v>1.0</v>
      </c>
      <c r="F3098" s="36">
        <v>3.0</v>
      </c>
      <c r="G3098" s="11">
        <f>((E3098/2)*((D3098-1)/4))-(E3098/2)</f>
        <v>0.375</v>
      </c>
      <c r="H3098" s="11">
        <f t="shared" si="2"/>
        <v>348.3125</v>
      </c>
      <c r="I3098" s="11">
        <v>9.96</v>
      </c>
      <c r="J3098" s="34">
        <v>2.99</v>
      </c>
      <c r="K3098" s="11">
        <f>((((E3098/2)*(J3098-1))*0.95)-(E3098/2))</f>
        <v>0.44525</v>
      </c>
      <c r="L3098" s="11">
        <f t="shared" si="4"/>
        <v>220.9016875</v>
      </c>
      <c r="M3098" s="12"/>
      <c r="N3098" s="32"/>
      <c r="O3098" s="12"/>
      <c r="P3098" s="12"/>
      <c r="Q3098" s="12"/>
      <c r="R3098" s="12"/>
      <c r="S3098" s="12"/>
      <c r="T3098" s="12"/>
    </row>
    <row r="3099">
      <c r="A3099" s="24">
        <v>43414.0</v>
      </c>
      <c r="B3099" s="34" t="s">
        <v>4636</v>
      </c>
      <c r="C3099" s="35" t="s">
        <v>4637</v>
      </c>
      <c r="D3099" s="36">
        <v>4.33</v>
      </c>
      <c r="E3099" s="34">
        <v>1.0</v>
      </c>
      <c r="F3099" s="36">
        <v>3.0</v>
      </c>
      <c r="G3099" s="11">
        <f t="shared" ref="G3099:G3101" si="1151">-E3099</f>
        <v>-1</v>
      </c>
      <c r="H3099" s="11">
        <f t="shared" si="2"/>
        <v>347.3125</v>
      </c>
      <c r="I3099" s="11">
        <v>4.38</v>
      </c>
      <c r="J3099" s="34">
        <v>2.04</v>
      </c>
      <c r="K3099" s="11">
        <f t="shared" ref="K3099:K3101" si="1152">-E3099</f>
        <v>-1</v>
      </c>
      <c r="L3099" s="11">
        <f t="shared" si="4"/>
        <v>219.9016875</v>
      </c>
      <c r="M3099" s="12"/>
      <c r="N3099" s="32"/>
      <c r="O3099" s="12"/>
      <c r="P3099" s="12"/>
      <c r="Q3099" s="12"/>
      <c r="R3099" s="12"/>
      <c r="S3099" s="12"/>
      <c r="T3099" s="12"/>
    </row>
    <row r="3100">
      <c r="A3100" s="24">
        <v>43414.0</v>
      </c>
      <c r="B3100" s="34" t="s">
        <v>4638</v>
      </c>
      <c r="C3100" s="35" t="s">
        <v>4639</v>
      </c>
      <c r="D3100" s="36">
        <v>11.0</v>
      </c>
      <c r="E3100" s="34">
        <v>1.0</v>
      </c>
      <c r="F3100" s="36">
        <v>22.0</v>
      </c>
      <c r="G3100" s="11">
        <f t="shared" si="1151"/>
        <v>-1</v>
      </c>
      <c r="H3100" s="11">
        <f t="shared" si="2"/>
        <v>346.3125</v>
      </c>
      <c r="I3100" s="11">
        <v>10.18</v>
      </c>
      <c r="J3100" s="34">
        <v>3.45</v>
      </c>
      <c r="K3100" s="11">
        <f t="shared" si="1152"/>
        <v>-1</v>
      </c>
      <c r="L3100" s="11">
        <f t="shared" si="4"/>
        <v>218.9016875</v>
      </c>
      <c r="M3100" s="12"/>
      <c r="N3100" s="32"/>
      <c r="O3100" s="12"/>
      <c r="P3100" s="12"/>
      <c r="Q3100" s="12"/>
      <c r="R3100" s="12"/>
      <c r="S3100" s="12"/>
      <c r="T3100" s="12"/>
    </row>
    <row r="3101">
      <c r="A3101" s="24">
        <v>43414.0</v>
      </c>
      <c r="B3101" s="34" t="s">
        <v>4640</v>
      </c>
      <c r="C3101" s="35" t="s">
        <v>4641</v>
      </c>
      <c r="D3101" s="36">
        <v>13.0</v>
      </c>
      <c r="E3101" s="34">
        <v>1.0</v>
      </c>
      <c r="F3101" s="36">
        <v>7.0</v>
      </c>
      <c r="G3101" s="11">
        <f t="shared" si="1151"/>
        <v>-1</v>
      </c>
      <c r="H3101" s="11">
        <f t="shared" si="2"/>
        <v>345.3125</v>
      </c>
      <c r="I3101" s="11">
        <v>11.25</v>
      </c>
      <c r="J3101" s="34">
        <v>3.47</v>
      </c>
      <c r="K3101" s="11">
        <f t="shared" si="1152"/>
        <v>-1</v>
      </c>
      <c r="L3101" s="11">
        <f t="shared" si="4"/>
        <v>217.9016875</v>
      </c>
      <c r="M3101" s="12"/>
      <c r="N3101" s="32"/>
      <c r="O3101" s="12"/>
      <c r="P3101" s="12"/>
      <c r="Q3101" s="12"/>
      <c r="R3101" s="12"/>
      <c r="S3101" s="12"/>
      <c r="T3101" s="12"/>
    </row>
    <row r="3102">
      <c r="A3102" s="24">
        <v>43414.0</v>
      </c>
      <c r="B3102" s="34" t="s">
        <v>4642</v>
      </c>
      <c r="C3102" s="35" t="s">
        <v>4643</v>
      </c>
      <c r="D3102" s="36">
        <v>15.0</v>
      </c>
      <c r="E3102" s="34">
        <v>1.0</v>
      </c>
      <c r="F3102" s="36">
        <v>4.0</v>
      </c>
      <c r="G3102" s="11">
        <f>((E3102/2)*((D3102-1)/4))-(E3102/2)</f>
        <v>1.25</v>
      </c>
      <c r="H3102" s="11">
        <f t="shared" si="2"/>
        <v>346.5625</v>
      </c>
      <c r="I3102" s="11">
        <v>26.0</v>
      </c>
      <c r="J3102" s="34">
        <v>4.97</v>
      </c>
      <c r="K3102" s="11">
        <f>((((E3102/2)*(J3102-1))*0.95)-(E3102/2))</f>
        <v>1.38575</v>
      </c>
      <c r="L3102" s="11">
        <f t="shared" si="4"/>
        <v>219.2874375</v>
      </c>
      <c r="M3102" s="12"/>
      <c r="N3102" s="32"/>
      <c r="O3102" s="12"/>
      <c r="P3102" s="12"/>
      <c r="Q3102" s="12"/>
      <c r="R3102" s="12"/>
      <c r="S3102" s="12"/>
      <c r="T3102" s="12"/>
    </row>
    <row r="3103">
      <c r="A3103" s="24">
        <v>43416.0</v>
      </c>
      <c r="B3103" s="34" t="s">
        <v>4644</v>
      </c>
      <c r="C3103" s="35" t="s">
        <v>4645</v>
      </c>
      <c r="D3103" s="36">
        <v>8.0</v>
      </c>
      <c r="E3103" s="34">
        <v>1.0</v>
      </c>
      <c r="F3103" s="36">
        <v>11.0</v>
      </c>
      <c r="G3103" s="11">
        <f t="shared" ref="G3103:G3107" si="1153">-E3103</f>
        <v>-1</v>
      </c>
      <c r="H3103" s="11">
        <f t="shared" si="2"/>
        <v>345.5625</v>
      </c>
      <c r="I3103" s="11">
        <v>4.51</v>
      </c>
      <c r="J3103" s="34">
        <v>2.06</v>
      </c>
      <c r="K3103" s="11">
        <f t="shared" ref="K3103:K3107" si="1154">-E3103</f>
        <v>-1</v>
      </c>
      <c r="L3103" s="11">
        <f t="shared" si="4"/>
        <v>218.2874375</v>
      </c>
      <c r="M3103" s="12"/>
      <c r="N3103" s="32"/>
      <c r="O3103" s="12"/>
      <c r="P3103" s="12"/>
      <c r="Q3103" s="12"/>
      <c r="R3103" s="12"/>
      <c r="S3103" s="12"/>
      <c r="T3103" s="12"/>
    </row>
    <row r="3104">
      <c r="A3104" s="24">
        <v>43416.0</v>
      </c>
      <c r="B3104" s="34" t="s">
        <v>4646</v>
      </c>
      <c r="C3104" s="35" t="s">
        <v>4647</v>
      </c>
      <c r="D3104" s="36">
        <v>17.0</v>
      </c>
      <c r="E3104" s="34">
        <v>1.0</v>
      </c>
      <c r="F3104" s="36">
        <v>6.0</v>
      </c>
      <c r="G3104" s="11">
        <f t="shared" si="1153"/>
        <v>-1</v>
      </c>
      <c r="H3104" s="11">
        <f t="shared" si="2"/>
        <v>344.5625</v>
      </c>
      <c r="I3104" s="11">
        <v>36.7</v>
      </c>
      <c r="J3104" s="34">
        <v>6.81</v>
      </c>
      <c r="K3104" s="11">
        <f t="shared" si="1154"/>
        <v>-1</v>
      </c>
      <c r="L3104" s="11">
        <f t="shared" si="4"/>
        <v>217.2874375</v>
      </c>
      <c r="M3104" s="12"/>
      <c r="N3104" s="32"/>
      <c r="O3104" s="12"/>
      <c r="P3104" s="12"/>
      <c r="Q3104" s="12"/>
      <c r="R3104" s="12"/>
      <c r="S3104" s="12"/>
      <c r="T3104" s="12"/>
    </row>
    <row r="3105">
      <c r="A3105" s="24">
        <v>43416.0</v>
      </c>
      <c r="B3105" s="34" t="s">
        <v>4648</v>
      </c>
      <c r="C3105" s="35" t="s">
        <v>4649</v>
      </c>
      <c r="D3105" s="36">
        <v>4.5</v>
      </c>
      <c r="E3105" s="34">
        <v>1.0</v>
      </c>
      <c r="F3105" s="36">
        <v>9.0</v>
      </c>
      <c r="G3105" s="11">
        <f t="shared" si="1153"/>
        <v>-1</v>
      </c>
      <c r="H3105" s="11">
        <f t="shared" si="2"/>
        <v>343.5625</v>
      </c>
      <c r="I3105" s="11">
        <v>7.91</v>
      </c>
      <c r="J3105" s="34">
        <v>3.05</v>
      </c>
      <c r="K3105" s="11">
        <f t="shared" si="1154"/>
        <v>-1</v>
      </c>
      <c r="L3105" s="11">
        <f t="shared" si="4"/>
        <v>216.2874375</v>
      </c>
      <c r="M3105" s="12"/>
      <c r="N3105" s="32"/>
      <c r="O3105" s="12"/>
      <c r="P3105" s="12"/>
      <c r="Q3105" s="12"/>
      <c r="R3105" s="12"/>
      <c r="S3105" s="12"/>
      <c r="T3105" s="12"/>
    </row>
    <row r="3106">
      <c r="A3106" s="24">
        <v>43416.0</v>
      </c>
      <c r="B3106" s="34" t="s">
        <v>4648</v>
      </c>
      <c r="C3106" s="35" t="s">
        <v>4650</v>
      </c>
      <c r="D3106" s="36">
        <v>13.0</v>
      </c>
      <c r="E3106" s="34">
        <v>1.0</v>
      </c>
      <c r="F3106" s="36">
        <v>7.0</v>
      </c>
      <c r="G3106" s="11">
        <f t="shared" si="1153"/>
        <v>-1</v>
      </c>
      <c r="H3106" s="11">
        <f t="shared" si="2"/>
        <v>342.5625</v>
      </c>
      <c r="I3106" s="11">
        <v>23.18</v>
      </c>
      <c r="J3106" s="34">
        <v>5.71</v>
      </c>
      <c r="K3106" s="11">
        <f t="shared" si="1154"/>
        <v>-1</v>
      </c>
      <c r="L3106" s="11">
        <f t="shared" si="4"/>
        <v>215.2874375</v>
      </c>
      <c r="M3106" s="12"/>
      <c r="N3106" s="32"/>
      <c r="O3106" s="12"/>
      <c r="P3106" s="12"/>
      <c r="Q3106" s="12"/>
      <c r="R3106" s="12"/>
      <c r="S3106" s="12"/>
      <c r="T3106" s="12"/>
    </row>
    <row r="3107">
      <c r="A3107" s="24">
        <v>43416.0</v>
      </c>
      <c r="B3107" s="34" t="s">
        <v>4651</v>
      </c>
      <c r="C3107" s="35" t="s">
        <v>3888</v>
      </c>
      <c r="D3107" s="36">
        <v>4.0</v>
      </c>
      <c r="E3107" s="34">
        <v>1.0</v>
      </c>
      <c r="F3107" s="36">
        <v>4.0</v>
      </c>
      <c r="G3107" s="11">
        <f t="shared" si="1153"/>
        <v>-1</v>
      </c>
      <c r="H3107" s="11">
        <f t="shared" si="2"/>
        <v>341.5625</v>
      </c>
      <c r="I3107" s="11">
        <v>4.74</v>
      </c>
      <c r="J3107" s="34">
        <v>1.77</v>
      </c>
      <c r="K3107" s="11">
        <f t="shared" si="1154"/>
        <v>-1</v>
      </c>
      <c r="L3107" s="11">
        <f t="shared" si="4"/>
        <v>214.2874375</v>
      </c>
      <c r="M3107" s="12"/>
      <c r="N3107" s="32"/>
      <c r="O3107" s="12"/>
      <c r="P3107" s="12"/>
      <c r="Q3107" s="12"/>
      <c r="R3107" s="12"/>
      <c r="S3107" s="12"/>
      <c r="T3107" s="12"/>
    </row>
    <row r="3108">
      <c r="A3108" s="24">
        <v>43416.0</v>
      </c>
      <c r="B3108" s="34" t="s">
        <v>4652</v>
      </c>
      <c r="C3108" s="35" t="s">
        <v>4653</v>
      </c>
      <c r="D3108" s="36">
        <v>4.5</v>
      </c>
      <c r="E3108" s="34">
        <v>1.0</v>
      </c>
      <c r="F3108" s="36">
        <v>1.0</v>
      </c>
      <c r="G3108" s="11">
        <f>E3108*(D3108-1)</f>
        <v>3.5</v>
      </c>
      <c r="H3108" s="11">
        <f t="shared" si="2"/>
        <v>345.0625</v>
      </c>
      <c r="I3108" s="11">
        <v>4.91</v>
      </c>
      <c r="J3108" s="34">
        <v>1.73</v>
      </c>
      <c r="K3108" s="11">
        <f>E3108*(I3108-1)*0.95</f>
        <v>3.7145</v>
      </c>
      <c r="L3108" s="11">
        <f t="shared" si="4"/>
        <v>218.0019375</v>
      </c>
      <c r="M3108" s="12"/>
      <c r="N3108" s="32"/>
      <c r="O3108" s="12"/>
      <c r="P3108" s="12"/>
      <c r="Q3108" s="12"/>
      <c r="R3108" s="12"/>
      <c r="S3108" s="12"/>
      <c r="T3108" s="12"/>
    </row>
    <row r="3109">
      <c r="A3109" s="24">
        <v>43416.0</v>
      </c>
      <c r="B3109" s="34" t="s">
        <v>4654</v>
      </c>
      <c r="C3109" s="35" t="s">
        <v>4655</v>
      </c>
      <c r="D3109" s="36">
        <v>8.0</v>
      </c>
      <c r="E3109" s="34">
        <v>1.0</v>
      </c>
      <c r="F3109" s="36">
        <v>3.0</v>
      </c>
      <c r="G3109" s="11">
        <f>((E3109/2)*((D3109-1)/4))-(E3109/2)</f>
        <v>0.375</v>
      </c>
      <c r="H3109" s="11">
        <f t="shared" si="2"/>
        <v>345.4375</v>
      </c>
      <c r="I3109" s="11">
        <v>9.48</v>
      </c>
      <c r="J3109" s="34">
        <v>3.2</v>
      </c>
      <c r="K3109" s="11">
        <f>((((E3109/2)*(J3109-1))*0.95)-(E3109/2))</f>
        <v>0.545</v>
      </c>
      <c r="L3109" s="11">
        <f t="shared" si="4"/>
        <v>218.5469375</v>
      </c>
      <c r="M3109" s="12"/>
      <c r="N3109" s="32"/>
      <c r="O3109" s="12"/>
      <c r="P3109" s="12"/>
      <c r="Q3109" s="12"/>
      <c r="R3109" s="12"/>
      <c r="S3109" s="12"/>
      <c r="T3109" s="12"/>
    </row>
    <row r="3110">
      <c r="A3110" s="24">
        <v>43416.0</v>
      </c>
      <c r="B3110" s="34" t="s">
        <v>4656</v>
      </c>
      <c r="C3110" s="35" t="s">
        <v>4657</v>
      </c>
      <c r="D3110" s="36">
        <v>7.5</v>
      </c>
      <c r="E3110" s="34">
        <v>1.0</v>
      </c>
      <c r="F3110" s="36">
        <v>5.0</v>
      </c>
      <c r="G3110" s="11">
        <f t="shared" ref="G3110:G3114" si="1155">-E3110</f>
        <v>-1</v>
      </c>
      <c r="H3110" s="11">
        <f t="shared" si="2"/>
        <v>344.4375</v>
      </c>
      <c r="I3110" s="11">
        <v>7.84</v>
      </c>
      <c r="J3110" s="34">
        <v>2.58</v>
      </c>
      <c r="K3110" s="11">
        <f t="shared" ref="K3110:K3114" si="1156">-E3110</f>
        <v>-1</v>
      </c>
      <c r="L3110" s="11">
        <f t="shared" si="4"/>
        <v>217.5469375</v>
      </c>
      <c r="M3110" s="12"/>
      <c r="N3110" s="32"/>
      <c r="O3110" s="12"/>
      <c r="P3110" s="12"/>
      <c r="Q3110" s="12"/>
      <c r="R3110" s="12"/>
      <c r="S3110" s="12"/>
      <c r="T3110" s="12"/>
    </row>
    <row r="3111">
      <c r="A3111" s="24">
        <v>43416.0</v>
      </c>
      <c r="B3111" s="34" t="s">
        <v>4656</v>
      </c>
      <c r="C3111" s="35" t="s">
        <v>4658</v>
      </c>
      <c r="D3111" s="36">
        <v>26.0</v>
      </c>
      <c r="E3111" s="34">
        <v>1.0</v>
      </c>
      <c r="F3111" s="36">
        <v>10.0</v>
      </c>
      <c r="G3111" s="11">
        <f t="shared" si="1155"/>
        <v>-1</v>
      </c>
      <c r="H3111" s="11">
        <f t="shared" si="2"/>
        <v>343.4375</v>
      </c>
      <c r="I3111" s="11">
        <v>14.82</v>
      </c>
      <c r="J3111" s="34">
        <v>4.8</v>
      </c>
      <c r="K3111" s="11">
        <f t="shared" si="1156"/>
        <v>-1</v>
      </c>
      <c r="L3111" s="11">
        <f t="shared" si="4"/>
        <v>216.5469375</v>
      </c>
      <c r="M3111" s="12"/>
      <c r="N3111" s="32"/>
      <c r="O3111" s="12"/>
      <c r="P3111" s="12"/>
      <c r="Q3111" s="12"/>
      <c r="R3111" s="12"/>
      <c r="S3111" s="12"/>
      <c r="T3111" s="12"/>
    </row>
    <row r="3112">
      <c r="A3112" s="24">
        <v>43416.0</v>
      </c>
      <c r="B3112" s="34" t="s">
        <v>4659</v>
      </c>
      <c r="C3112" s="35" t="s">
        <v>4167</v>
      </c>
      <c r="D3112" s="36">
        <v>5.0</v>
      </c>
      <c r="E3112" s="34">
        <v>1.0</v>
      </c>
      <c r="F3112" s="36">
        <v>6.0</v>
      </c>
      <c r="G3112" s="11">
        <f t="shared" si="1155"/>
        <v>-1</v>
      </c>
      <c r="H3112" s="11">
        <f t="shared" si="2"/>
        <v>342.4375</v>
      </c>
      <c r="I3112" s="11">
        <v>4.45</v>
      </c>
      <c r="J3112" s="34">
        <v>1.83</v>
      </c>
      <c r="K3112" s="11">
        <f t="shared" si="1156"/>
        <v>-1</v>
      </c>
      <c r="L3112" s="11">
        <f t="shared" si="4"/>
        <v>215.5469375</v>
      </c>
      <c r="M3112" s="12"/>
      <c r="N3112" s="32"/>
      <c r="O3112" s="12"/>
      <c r="P3112" s="12"/>
      <c r="Q3112" s="12"/>
      <c r="R3112" s="12"/>
      <c r="S3112" s="12"/>
      <c r="T3112" s="12"/>
    </row>
    <row r="3113">
      <c r="A3113" s="24">
        <v>43416.0</v>
      </c>
      <c r="B3113" s="34" t="s">
        <v>4660</v>
      </c>
      <c r="C3113" s="35" t="s">
        <v>4661</v>
      </c>
      <c r="D3113" s="36">
        <v>6.5</v>
      </c>
      <c r="E3113" s="34">
        <v>1.0</v>
      </c>
      <c r="F3113" s="36">
        <v>4.0</v>
      </c>
      <c r="G3113" s="11">
        <f t="shared" si="1155"/>
        <v>-1</v>
      </c>
      <c r="H3113" s="11">
        <f t="shared" si="2"/>
        <v>341.4375</v>
      </c>
      <c r="I3113" s="11">
        <v>9.0</v>
      </c>
      <c r="J3113" s="34">
        <v>2.99</v>
      </c>
      <c r="K3113" s="11">
        <f t="shared" si="1156"/>
        <v>-1</v>
      </c>
      <c r="L3113" s="11">
        <f t="shared" si="4"/>
        <v>214.5469375</v>
      </c>
      <c r="M3113" s="12"/>
      <c r="N3113" s="32"/>
      <c r="O3113" s="12"/>
      <c r="P3113" s="12"/>
      <c r="Q3113" s="12"/>
      <c r="R3113" s="12"/>
      <c r="S3113" s="12"/>
      <c r="T3113" s="12"/>
    </row>
    <row r="3114">
      <c r="A3114" s="24">
        <v>43416.0</v>
      </c>
      <c r="B3114" s="34" t="s">
        <v>3350</v>
      </c>
      <c r="C3114" s="35" t="s">
        <v>4662</v>
      </c>
      <c r="D3114" s="36">
        <v>4.5</v>
      </c>
      <c r="E3114" s="34">
        <v>1.0</v>
      </c>
      <c r="F3114" s="36" t="s">
        <v>42</v>
      </c>
      <c r="G3114" s="11">
        <f t="shared" si="1155"/>
        <v>-1</v>
      </c>
      <c r="H3114" s="11">
        <f t="shared" si="2"/>
        <v>340.4375</v>
      </c>
      <c r="I3114" s="11">
        <v>6.6</v>
      </c>
      <c r="J3114" s="34">
        <v>2.32</v>
      </c>
      <c r="K3114" s="11">
        <f t="shared" si="1156"/>
        <v>-1</v>
      </c>
      <c r="L3114" s="11">
        <f t="shared" si="4"/>
        <v>213.5469375</v>
      </c>
      <c r="M3114" s="12"/>
      <c r="N3114" s="32"/>
      <c r="O3114" s="12"/>
      <c r="P3114" s="12"/>
      <c r="Q3114" s="12"/>
      <c r="R3114" s="12"/>
      <c r="S3114" s="12"/>
      <c r="T3114" s="12"/>
    </row>
    <row r="3115">
      <c r="A3115" s="24">
        <v>43416.0</v>
      </c>
      <c r="B3115" s="34" t="s">
        <v>3584</v>
      </c>
      <c r="C3115" s="35" t="s">
        <v>4663</v>
      </c>
      <c r="D3115" s="36">
        <v>5.0</v>
      </c>
      <c r="E3115" s="34">
        <v>1.0</v>
      </c>
      <c r="F3115" s="36">
        <v>1.0</v>
      </c>
      <c r="G3115" s="11">
        <f t="shared" ref="G3115:G3116" si="1157">E3115*(D3115-1)</f>
        <v>4</v>
      </c>
      <c r="H3115" s="11">
        <f t="shared" si="2"/>
        <v>344.4375</v>
      </c>
      <c r="I3115" s="11">
        <v>6.06</v>
      </c>
      <c r="J3115" s="34">
        <v>1.81</v>
      </c>
      <c r="K3115" s="11">
        <f t="shared" ref="K3115:K3116" si="1158">E3115*(I3115-1)*0.95</f>
        <v>4.807</v>
      </c>
      <c r="L3115" s="11">
        <f t="shared" si="4"/>
        <v>218.3539375</v>
      </c>
      <c r="M3115" s="12"/>
      <c r="N3115" s="32"/>
      <c r="O3115" s="12"/>
      <c r="P3115" s="12"/>
      <c r="Q3115" s="12"/>
      <c r="R3115" s="12"/>
      <c r="S3115" s="12"/>
      <c r="T3115" s="12"/>
    </row>
    <row r="3116">
      <c r="A3116" s="24">
        <v>43417.0</v>
      </c>
      <c r="B3116" s="34" t="s">
        <v>4664</v>
      </c>
      <c r="C3116" s="35" t="s">
        <v>4665</v>
      </c>
      <c r="D3116" s="36">
        <v>3.75</v>
      </c>
      <c r="E3116" s="34">
        <v>1.0</v>
      </c>
      <c r="F3116" s="36">
        <v>1.0</v>
      </c>
      <c r="G3116" s="11">
        <f t="shared" si="1157"/>
        <v>2.75</v>
      </c>
      <c r="H3116" s="11">
        <f t="shared" si="2"/>
        <v>347.1875</v>
      </c>
      <c r="I3116" s="11">
        <v>4.0</v>
      </c>
      <c r="J3116" s="34">
        <v>1.78</v>
      </c>
      <c r="K3116" s="11">
        <f t="shared" si="1158"/>
        <v>2.85</v>
      </c>
      <c r="L3116" s="11">
        <f t="shared" si="4"/>
        <v>221.2039375</v>
      </c>
      <c r="M3116" s="12"/>
      <c r="N3116" s="32"/>
      <c r="O3116" s="12"/>
      <c r="P3116" s="12"/>
      <c r="Q3116" s="12"/>
      <c r="R3116" s="12"/>
      <c r="S3116" s="12"/>
      <c r="T3116" s="12"/>
    </row>
    <row r="3117">
      <c r="A3117" s="24">
        <v>43417.0</v>
      </c>
      <c r="B3117" s="34" t="s">
        <v>4666</v>
      </c>
      <c r="C3117" s="35" t="s">
        <v>4667</v>
      </c>
      <c r="D3117" s="36">
        <v>2.5</v>
      </c>
      <c r="E3117" s="34">
        <v>1.0</v>
      </c>
      <c r="F3117" s="36">
        <v>4.0</v>
      </c>
      <c r="G3117" s="11">
        <f>-E3117</f>
        <v>-1</v>
      </c>
      <c r="H3117" s="11">
        <f t="shared" si="2"/>
        <v>346.1875</v>
      </c>
      <c r="I3117" s="11">
        <v>2.16</v>
      </c>
      <c r="J3117" s="34">
        <v>1.26</v>
      </c>
      <c r="K3117" s="11">
        <f>-E3117</f>
        <v>-1</v>
      </c>
      <c r="L3117" s="11">
        <f t="shared" si="4"/>
        <v>220.2039375</v>
      </c>
      <c r="M3117" s="12"/>
      <c r="N3117" s="32"/>
      <c r="O3117" s="12"/>
      <c r="P3117" s="12"/>
      <c r="Q3117" s="12"/>
      <c r="R3117" s="12"/>
      <c r="S3117" s="12"/>
      <c r="T3117" s="12"/>
    </row>
    <row r="3118">
      <c r="A3118" s="24">
        <v>43417.0</v>
      </c>
      <c r="B3118" s="34" t="s">
        <v>4668</v>
      </c>
      <c r="C3118" s="35" t="s">
        <v>4669</v>
      </c>
      <c r="D3118" s="36">
        <v>8.0</v>
      </c>
      <c r="E3118" s="34">
        <v>1.0</v>
      </c>
      <c r="F3118" s="36">
        <v>2.0</v>
      </c>
      <c r="G3118" s="11">
        <f>((E3118/2)*((D3118-1)/4))-(E3118/2)</f>
        <v>0.375</v>
      </c>
      <c r="H3118" s="11">
        <f t="shared" si="2"/>
        <v>346.5625</v>
      </c>
      <c r="I3118" s="11">
        <v>4.6</v>
      </c>
      <c r="J3118" s="34">
        <v>1.77</v>
      </c>
      <c r="K3118" s="11">
        <f>((((E3118/2)*(J3118-1))*0.95)-(E3118/2))</f>
        <v>-0.13425</v>
      </c>
      <c r="L3118" s="11">
        <f t="shared" si="4"/>
        <v>220.0696875</v>
      </c>
      <c r="M3118" s="12"/>
      <c r="N3118" s="32"/>
      <c r="O3118" s="12"/>
      <c r="P3118" s="12"/>
      <c r="Q3118" s="12"/>
      <c r="R3118" s="12"/>
      <c r="S3118" s="12"/>
      <c r="T3118" s="12"/>
    </row>
    <row r="3119">
      <c r="A3119" s="24">
        <v>43417.0</v>
      </c>
      <c r="B3119" s="34" t="s">
        <v>4668</v>
      </c>
      <c r="C3119" s="35" t="s">
        <v>4670</v>
      </c>
      <c r="D3119" s="36">
        <v>8.5</v>
      </c>
      <c r="E3119" s="34">
        <v>1.0</v>
      </c>
      <c r="F3119" s="36">
        <v>7.0</v>
      </c>
      <c r="G3119" s="11">
        <f t="shared" ref="G3119:G3122" si="1159">-E3119</f>
        <v>-1</v>
      </c>
      <c r="H3119" s="11">
        <f t="shared" si="2"/>
        <v>345.5625</v>
      </c>
      <c r="I3119" s="11">
        <v>5.47</v>
      </c>
      <c r="J3119" s="34">
        <v>2.14</v>
      </c>
      <c r="K3119" s="11">
        <f t="shared" ref="K3119:K3122" si="1160">-E3119</f>
        <v>-1</v>
      </c>
      <c r="L3119" s="11">
        <f t="shared" si="4"/>
        <v>219.0696875</v>
      </c>
      <c r="M3119" s="12"/>
      <c r="N3119" s="32"/>
      <c r="O3119" s="12"/>
      <c r="P3119" s="12"/>
      <c r="Q3119" s="12"/>
      <c r="R3119" s="12"/>
      <c r="S3119" s="12"/>
      <c r="T3119" s="12"/>
    </row>
    <row r="3120">
      <c r="A3120" s="24">
        <v>43417.0</v>
      </c>
      <c r="B3120" s="34" t="s">
        <v>3467</v>
      </c>
      <c r="C3120" s="35" t="s">
        <v>4671</v>
      </c>
      <c r="D3120" s="36">
        <v>12.0</v>
      </c>
      <c r="E3120" s="34">
        <v>1.0</v>
      </c>
      <c r="F3120" s="36">
        <v>6.0</v>
      </c>
      <c r="G3120" s="11">
        <f t="shared" si="1159"/>
        <v>-1</v>
      </c>
      <c r="H3120" s="11">
        <f t="shared" si="2"/>
        <v>344.5625</v>
      </c>
      <c r="I3120" s="11">
        <v>12.46</v>
      </c>
      <c r="J3120" s="34">
        <v>2.6</v>
      </c>
      <c r="K3120" s="11">
        <f t="shared" si="1160"/>
        <v>-1</v>
      </c>
      <c r="L3120" s="11">
        <f t="shared" si="4"/>
        <v>218.0696875</v>
      </c>
      <c r="M3120" s="12"/>
      <c r="N3120" s="32"/>
      <c r="O3120" s="12"/>
      <c r="P3120" s="12"/>
      <c r="Q3120" s="12"/>
      <c r="R3120" s="12"/>
      <c r="S3120" s="12"/>
      <c r="T3120" s="12"/>
    </row>
    <row r="3121">
      <c r="A3121" s="24">
        <v>43417.0</v>
      </c>
      <c r="B3121" s="34" t="s">
        <v>4672</v>
      </c>
      <c r="C3121" s="35" t="s">
        <v>4673</v>
      </c>
      <c r="D3121" s="36">
        <v>3.75</v>
      </c>
      <c r="E3121" s="34">
        <v>1.0</v>
      </c>
      <c r="F3121" s="36" t="s">
        <v>42</v>
      </c>
      <c r="G3121" s="11">
        <f t="shared" si="1159"/>
        <v>-1</v>
      </c>
      <c r="H3121" s="11">
        <f t="shared" si="2"/>
        <v>343.5625</v>
      </c>
      <c r="I3121" s="11">
        <v>3.8</v>
      </c>
      <c r="J3121" s="34">
        <v>2.26</v>
      </c>
      <c r="K3121" s="11">
        <f t="shared" si="1160"/>
        <v>-1</v>
      </c>
      <c r="L3121" s="11">
        <f t="shared" si="4"/>
        <v>217.0696875</v>
      </c>
      <c r="M3121" s="12"/>
      <c r="N3121" s="32"/>
      <c r="O3121" s="12"/>
      <c r="P3121" s="12"/>
      <c r="Q3121" s="12"/>
      <c r="R3121" s="12"/>
      <c r="S3121" s="12"/>
      <c r="T3121" s="12"/>
    </row>
    <row r="3122">
      <c r="A3122" s="24">
        <v>43417.0</v>
      </c>
      <c r="B3122" s="34" t="s">
        <v>4674</v>
      </c>
      <c r="C3122" s="35" t="s">
        <v>4675</v>
      </c>
      <c r="D3122" s="36">
        <v>5.0</v>
      </c>
      <c r="E3122" s="34">
        <v>1.0</v>
      </c>
      <c r="F3122" s="36">
        <v>5.0</v>
      </c>
      <c r="G3122" s="11">
        <f t="shared" si="1159"/>
        <v>-1</v>
      </c>
      <c r="H3122" s="11">
        <f t="shared" si="2"/>
        <v>342.5625</v>
      </c>
      <c r="I3122" s="11">
        <v>4.79</v>
      </c>
      <c r="J3122" s="34">
        <v>2.25</v>
      </c>
      <c r="K3122" s="11">
        <f t="shared" si="1160"/>
        <v>-1</v>
      </c>
      <c r="L3122" s="11">
        <f t="shared" si="4"/>
        <v>216.0696875</v>
      </c>
      <c r="M3122" s="12"/>
      <c r="N3122" s="32"/>
      <c r="O3122" s="12"/>
      <c r="P3122" s="12"/>
      <c r="Q3122" s="12"/>
      <c r="R3122" s="12"/>
      <c r="S3122" s="12"/>
      <c r="T3122" s="12"/>
    </row>
    <row r="3123">
      <c r="A3123" s="24">
        <v>43417.0</v>
      </c>
      <c r="B3123" s="34" t="s">
        <v>4676</v>
      </c>
      <c r="C3123" s="35" t="s">
        <v>4677</v>
      </c>
      <c r="D3123" s="36">
        <v>7.0</v>
      </c>
      <c r="E3123" s="34">
        <v>1.0</v>
      </c>
      <c r="F3123" s="36">
        <v>3.0</v>
      </c>
      <c r="G3123" s="11">
        <f>((E3123/2)*((D3123-1)/4))-(E3123/2)</f>
        <v>0.25</v>
      </c>
      <c r="H3123" s="11">
        <f t="shared" si="2"/>
        <v>342.8125</v>
      </c>
      <c r="I3123" s="11">
        <v>7.98</v>
      </c>
      <c r="J3123" s="34">
        <v>2.44</v>
      </c>
      <c r="K3123" s="11">
        <f>((((E3123/2)*(J3123-1))*0.95)-(E3123/2))</f>
        <v>0.184</v>
      </c>
      <c r="L3123" s="11">
        <f t="shared" si="4"/>
        <v>216.2536875</v>
      </c>
      <c r="M3123" s="12"/>
      <c r="N3123" s="32"/>
      <c r="O3123" s="12"/>
      <c r="P3123" s="12"/>
      <c r="Q3123" s="12"/>
      <c r="R3123" s="12"/>
      <c r="S3123" s="12"/>
      <c r="T3123" s="12"/>
    </row>
    <row r="3124">
      <c r="A3124" s="24">
        <v>43417.0</v>
      </c>
      <c r="B3124" s="34" t="s">
        <v>4678</v>
      </c>
      <c r="C3124" s="35" t="s">
        <v>4679</v>
      </c>
      <c r="D3124" s="36">
        <v>4.5</v>
      </c>
      <c r="E3124" s="34">
        <v>1.0</v>
      </c>
      <c r="F3124" s="36" t="s">
        <v>42</v>
      </c>
      <c r="G3124" s="11">
        <f>-E3124</f>
        <v>-1</v>
      </c>
      <c r="H3124" s="11">
        <f t="shared" si="2"/>
        <v>341.8125</v>
      </c>
      <c r="I3124" s="11">
        <v>4.4</v>
      </c>
      <c r="J3124" s="34">
        <v>2.14</v>
      </c>
      <c r="K3124" s="11">
        <f>-E3124</f>
        <v>-1</v>
      </c>
      <c r="L3124" s="11">
        <f t="shared" si="4"/>
        <v>215.2536875</v>
      </c>
      <c r="M3124" s="12"/>
      <c r="N3124" s="32"/>
      <c r="O3124" s="12"/>
      <c r="P3124" s="12"/>
      <c r="Q3124" s="12"/>
      <c r="R3124" s="12"/>
      <c r="S3124" s="12"/>
      <c r="T3124" s="12"/>
    </row>
    <row r="3125">
      <c r="A3125" s="24">
        <v>43417.0</v>
      </c>
      <c r="B3125" s="34" t="s">
        <v>4680</v>
      </c>
      <c r="C3125" s="35" t="s">
        <v>4681</v>
      </c>
      <c r="D3125" s="36">
        <v>5.0</v>
      </c>
      <c r="E3125" s="34">
        <v>1.0</v>
      </c>
      <c r="F3125" s="36">
        <v>2.0</v>
      </c>
      <c r="G3125" s="11">
        <f>((E3125/2)*((D3125-1)/4))-(E3125/2)</f>
        <v>0</v>
      </c>
      <c r="H3125" s="11">
        <f t="shared" si="2"/>
        <v>341.8125</v>
      </c>
      <c r="I3125" s="11">
        <v>4.6</v>
      </c>
      <c r="J3125" s="34">
        <v>1.98</v>
      </c>
      <c r="K3125" s="11">
        <f>((((E3125/2)*(J3125-1))*0.95)-(E3125/2))</f>
        <v>-0.0345</v>
      </c>
      <c r="L3125" s="11">
        <f t="shared" si="4"/>
        <v>215.2191875</v>
      </c>
      <c r="M3125" s="12"/>
      <c r="N3125" s="32"/>
      <c r="O3125" s="12"/>
      <c r="P3125" s="12"/>
      <c r="Q3125" s="12"/>
      <c r="R3125" s="12"/>
      <c r="S3125" s="12"/>
      <c r="T3125" s="12"/>
    </row>
    <row r="3126">
      <c r="A3126" s="24">
        <v>43417.0</v>
      </c>
      <c r="B3126" s="34" t="s">
        <v>4682</v>
      </c>
      <c r="C3126" s="35" t="s">
        <v>4683</v>
      </c>
      <c r="D3126" s="36">
        <v>3.5</v>
      </c>
      <c r="E3126" s="34">
        <v>1.0</v>
      </c>
      <c r="F3126" s="36">
        <v>1.0</v>
      </c>
      <c r="G3126" s="11">
        <f>E3126*(D3126-1)</f>
        <v>2.5</v>
      </c>
      <c r="H3126" s="11">
        <f t="shared" si="2"/>
        <v>344.3125</v>
      </c>
      <c r="I3126" s="11">
        <v>3.5</v>
      </c>
      <c r="J3126" s="34">
        <v>1.83</v>
      </c>
      <c r="K3126" s="11">
        <f>E3126*(I3126-1)*0.95</f>
        <v>2.375</v>
      </c>
      <c r="L3126" s="11">
        <f t="shared" si="4"/>
        <v>217.5941875</v>
      </c>
      <c r="M3126" s="12"/>
      <c r="N3126" s="32"/>
      <c r="O3126" s="12"/>
      <c r="P3126" s="12"/>
      <c r="Q3126" s="12"/>
      <c r="R3126" s="12"/>
      <c r="S3126" s="12"/>
      <c r="T3126" s="12"/>
    </row>
    <row r="3127">
      <c r="A3127" s="24">
        <v>43417.0</v>
      </c>
      <c r="B3127" s="34" t="s">
        <v>4682</v>
      </c>
      <c r="C3127" s="35" t="s">
        <v>4684</v>
      </c>
      <c r="D3127" s="36">
        <v>7.5</v>
      </c>
      <c r="E3127" s="34">
        <v>1.0</v>
      </c>
      <c r="F3127" s="36">
        <v>3.0</v>
      </c>
      <c r="G3127" s="11">
        <f t="shared" ref="G3127:G3128" si="1161">((E3127/2)*((D3127-1)/4))-(E3127/2)</f>
        <v>0.3125</v>
      </c>
      <c r="H3127" s="11">
        <f t="shared" si="2"/>
        <v>344.625</v>
      </c>
      <c r="I3127" s="11">
        <v>6.43</v>
      </c>
      <c r="J3127" s="34">
        <v>2.12</v>
      </c>
      <c r="K3127" s="11">
        <f t="shared" ref="K3127:K3128" si="1162">((((E3127/2)*(J3127-1))*0.95)-(E3127/2))</f>
        <v>0.032</v>
      </c>
      <c r="L3127" s="11">
        <f t="shared" si="4"/>
        <v>217.6261875</v>
      </c>
      <c r="M3127" s="12"/>
      <c r="N3127" s="32"/>
      <c r="O3127" s="12"/>
      <c r="P3127" s="12"/>
      <c r="Q3127" s="12"/>
      <c r="R3127" s="12"/>
      <c r="S3127" s="12"/>
      <c r="T3127" s="12"/>
    </row>
    <row r="3128">
      <c r="A3128" s="24">
        <v>43418.0</v>
      </c>
      <c r="B3128" s="34" t="s">
        <v>4685</v>
      </c>
      <c r="C3128" s="35" t="s">
        <v>4686</v>
      </c>
      <c r="D3128" s="36">
        <v>6.0</v>
      </c>
      <c r="E3128" s="34">
        <v>1.0</v>
      </c>
      <c r="F3128" s="36">
        <v>3.0</v>
      </c>
      <c r="G3128" s="11">
        <f t="shared" si="1161"/>
        <v>0.125</v>
      </c>
      <c r="H3128" s="11">
        <f t="shared" si="2"/>
        <v>344.75</v>
      </c>
      <c r="I3128" s="11">
        <v>6.2</v>
      </c>
      <c r="J3128" s="34">
        <v>2.32</v>
      </c>
      <c r="K3128" s="11">
        <f t="shared" si="1162"/>
        <v>0.127</v>
      </c>
      <c r="L3128" s="11">
        <f t="shared" si="4"/>
        <v>217.7531875</v>
      </c>
      <c r="M3128" s="12"/>
      <c r="N3128" s="32"/>
      <c r="O3128" s="12"/>
      <c r="P3128" s="12"/>
      <c r="Q3128" s="12"/>
      <c r="R3128" s="12"/>
      <c r="S3128" s="12"/>
      <c r="T3128" s="12"/>
    </row>
    <row r="3129">
      <c r="A3129" s="24">
        <v>43418.0</v>
      </c>
      <c r="B3129" s="34" t="s">
        <v>4687</v>
      </c>
      <c r="C3129" s="35" t="s">
        <v>4688</v>
      </c>
      <c r="D3129" s="36">
        <v>2.75</v>
      </c>
      <c r="E3129" s="34">
        <v>1.0</v>
      </c>
      <c r="F3129" s="36">
        <v>6.0</v>
      </c>
      <c r="G3129" s="11">
        <f>-E3129</f>
        <v>-1</v>
      </c>
      <c r="H3129" s="11">
        <f t="shared" si="2"/>
        <v>343.75</v>
      </c>
      <c r="I3129" s="11">
        <v>4.2</v>
      </c>
      <c r="J3129" s="34">
        <v>1.36</v>
      </c>
      <c r="K3129" s="11">
        <f>-E3129</f>
        <v>-1</v>
      </c>
      <c r="L3129" s="11">
        <f t="shared" si="4"/>
        <v>216.7531875</v>
      </c>
      <c r="M3129" s="12"/>
      <c r="N3129" s="32"/>
      <c r="O3129" s="12"/>
      <c r="P3129" s="12"/>
      <c r="Q3129" s="12"/>
      <c r="R3129" s="12"/>
      <c r="S3129" s="12"/>
      <c r="T3129" s="12"/>
    </row>
    <row r="3130">
      <c r="A3130" s="24">
        <v>43418.0</v>
      </c>
      <c r="B3130" s="34" t="s">
        <v>4689</v>
      </c>
      <c r="C3130" s="35" t="s">
        <v>4690</v>
      </c>
      <c r="D3130" s="36">
        <v>17.0</v>
      </c>
      <c r="E3130" s="34">
        <v>1.0</v>
      </c>
      <c r="F3130" s="36">
        <v>1.0</v>
      </c>
      <c r="G3130" s="11">
        <f>((E3130/2)*(D3130-1))+((E3130/2)*((D3130-1)/4))</f>
        <v>10</v>
      </c>
      <c r="H3130" s="11">
        <f t="shared" si="2"/>
        <v>353.75</v>
      </c>
      <c r="I3130" s="11">
        <v>32.34</v>
      </c>
      <c r="J3130" s="34">
        <v>4.44</v>
      </c>
      <c r="K3130" s="11">
        <f>((((E3130/2)*(I3130-1))+((E3130/2)*(J3130-1)))*0.95)</f>
        <v>16.5205</v>
      </c>
      <c r="L3130" s="11">
        <f t="shared" si="4"/>
        <v>233.2736875</v>
      </c>
      <c r="M3130" s="12"/>
      <c r="N3130" s="32"/>
      <c r="O3130" s="12"/>
      <c r="P3130" s="12"/>
      <c r="Q3130" s="12"/>
      <c r="R3130" s="12"/>
      <c r="S3130" s="12"/>
      <c r="T3130" s="12"/>
    </row>
    <row r="3131">
      <c r="A3131" s="24">
        <v>43418.0</v>
      </c>
      <c r="B3131" s="34" t="s">
        <v>4691</v>
      </c>
      <c r="C3131" s="35" t="s">
        <v>4692</v>
      </c>
      <c r="D3131" s="36">
        <v>21.0</v>
      </c>
      <c r="E3131" s="34">
        <v>1.0</v>
      </c>
      <c r="F3131" s="36">
        <v>9.0</v>
      </c>
      <c r="G3131" s="11">
        <f>-E3131</f>
        <v>-1</v>
      </c>
      <c r="H3131" s="11">
        <f t="shared" si="2"/>
        <v>352.75</v>
      </c>
      <c r="I3131" s="11">
        <v>36.61</v>
      </c>
      <c r="J3131" s="34">
        <v>6.44</v>
      </c>
      <c r="K3131" s="11">
        <f>-E3131</f>
        <v>-1</v>
      </c>
      <c r="L3131" s="11">
        <f t="shared" si="4"/>
        <v>232.2736875</v>
      </c>
      <c r="M3131" s="12"/>
      <c r="N3131" s="32"/>
      <c r="O3131" s="12"/>
      <c r="P3131" s="12"/>
      <c r="Q3131" s="12"/>
      <c r="R3131" s="12"/>
      <c r="S3131" s="12"/>
      <c r="T3131" s="12"/>
    </row>
    <row r="3132">
      <c r="A3132" s="24">
        <v>43418.0</v>
      </c>
      <c r="B3132" s="34" t="s">
        <v>4693</v>
      </c>
      <c r="C3132" s="35" t="s">
        <v>4694</v>
      </c>
      <c r="D3132" s="36">
        <v>7.5</v>
      </c>
      <c r="E3132" s="34">
        <v>1.0</v>
      </c>
      <c r="F3132" s="36">
        <v>3.0</v>
      </c>
      <c r="G3132" s="11">
        <f>((E3132/2)*((D3132-1)/4))-(E3132/2)</f>
        <v>0.3125</v>
      </c>
      <c r="H3132" s="11">
        <f t="shared" si="2"/>
        <v>353.0625</v>
      </c>
      <c r="I3132" s="11">
        <v>6.44</v>
      </c>
      <c r="J3132" s="34">
        <v>2.19</v>
      </c>
      <c r="K3132" s="11">
        <f>((((E3132/2)*(J3132-1))*0.95)-(E3132/2))</f>
        <v>0.06525</v>
      </c>
      <c r="L3132" s="11">
        <f t="shared" si="4"/>
        <v>232.3389375</v>
      </c>
      <c r="M3132" s="12"/>
      <c r="N3132" s="32"/>
      <c r="O3132" s="12"/>
      <c r="P3132" s="12"/>
      <c r="Q3132" s="12"/>
      <c r="R3132" s="12"/>
      <c r="S3132" s="12"/>
      <c r="T3132" s="12"/>
    </row>
    <row r="3133">
      <c r="A3133" s="24">
        <v>43418.0</v>
      </c>
      <c r="B3133" s="34" t="s">
        <v>4695</v>
      </c>
      <c r="C3133" s="35" t="s">
        <v>4696</v>
      </c>
      <c r="D3133" s="36">
        <v>8.0</v>
      </c>
      <c r="E3133" s="34">
        <v>1.0</v>
      </c>
      <c r="F3133" s="36">
        <v>6.0</v>
      </c>
      <c r="G3133" s="11">
        <f t="shared" ref="G3133:G3136" si="1163">-E3133</f>
        <v>-1</v>
      </c>
      <c r="H3133" s="11">
        <f t="shared" si="2"/>
        <v>352.0625</v>
      </c>
      <c r="I3133" s="11">
        <v>5.15</v>
      </c>
      <c r="J3133" s="34">
        <v>2.11</v>
      </c>
      <c r="K3133" s="11">
        <f t="shared" ref="K3133:K3136" si="1164">-E3133</f>
        <v>-1</v>
      </c>
      <c r="L3133" s="11">
        <f t="shared" si="4"/>
        <v>231.3389375</v>
      </c>
      <c r="M3133" s="12"/>
      <c r="N3133" s="32"/>
      <c r="O3133" s="12"/>
      <c r="P3133" s="12"/>
      <c r="Q3133" s="12"/>
      <c r="R3133" s="12"/>
      <c r="S3133" s="12"/>
      <c r="T3133" s="12"/>
    </row>
    <row r="3134">
      <c r="A3134" s="24">
        <v>43418.0</v>
      </c>
      <c r="B3134" s="34" t="s">
        <v>4697</v>
      </c>
      <c r="C3134" s="35" t="s">
        <v>4698</v>
      </c>
      <c r="D3134" s="36">
        <v>4.0</v>
      </c>
      <c r="E3134" s="34">
        <v>1.0</v>
      </c>
      <c r="F3134" s="36">
        <v>2.0</v>
      </c>
      <c r="G3134" s="11">
        <f t="shared" si="1163"/>
        <v>-1</v>
      </c>
      <c r="H3134" s="11">
        <f t="shared" si="2"/>
        <v>351.0625</v>
      </c>
      <c r="I3134" s="11">
        <v>4.39</v>
      </c>
      <c r="J3134" s="34">
        <v>1.63</v>
      </c>
      <c r="K3134" s="11">
        <f t="shared" si="1164"/>
        <v>-1</v>
      </c>
      <c r="L3134" s="11">
        <f t="shared" si="4"/>
        <v>230.3389375</v>
      </c>
      <c r="M3134" s="12"/>
      <c r="N3134" s="32"/>
      <c r="O3134" s="12"/>
      <c r="P3134" s="12"/>
      <c r="Q3134" s="12"/>
      <c r="R3134" s="12"/>
      <c r="S3134" s="12"/>
      <c r="T3134" s="12"/>
    </row>
    <row r="3135">
      <c r="A3135" s="24">
        <v>43418.0</v>
      </c>
      <c r="B3135" s="34" t="s">
        <v>4699</v>
      </c>
      <c r="C3135" s="35" t="s">
        <v>4700</v>
      </c>
      <c r="D3135" s="36">
        <v>4.33</v>
      </c>
      <c r="E3135" s="34">
        <v>1.0</v>
      </c>
      <c r="F3135" s="36">
        <v>10.0</v>
      </c>
      <c r="G3135" s="11">
        <f t="shared" si="1163"/>
        <v>-1</v>
      </c>
      <c r="H3135" s="11">
        <f t="shared" si="2"/>
        <v>350.0625</v>
      </c>
      <c r="I3135" s="11">
        <v>4.3</v>
      </c>
      <c r="J3135" s="34">
        <v>1.88</v>
      </c>
      <c r="K3135" s="11">
        <f t="shared" si="1164"/>
        <v>-1</v>
      </c>
      <c r="L3135" s="11">
        <f t="shared" si="4"/>
        <v>229.3389375</v>
      </c>
      <c r="M3135" s="12"/>
      <c r="N3135" s="32"/>
      <c r="O3135" s="12"/>
      <c r="P3135" s="12"/>
      <c r="Q3135" s="12"/>
      <c r="R3135" s="12"/>
      <c r="S3135" s="12"/>
      <c r="T3135" s="12"/>
    </row>
    <row r="3136">
      <c r="A3136" s="24">
        <v>43418.0</v>
      </c>
      <c r="B3136" s="34" t="s">
        <v>4701</v>
      </c>
      <c r="C3136" s="35" t="s">
        <v>4702</v>
      </c>
      <c r="D3136" s="36">
        <v>6.0</v>
      </c>
      <c r="E3136" s="34">
        <v>1.0</v>
      </c>
      <c r="F3136" s="36">
        <v>6.0</v>
      </c>
      <c r="G3136" s="11">
        <f t="shared" si="1163"/>
        <v>-1</v>
      </c>
      <c r="H3136" s="11">
        <f t="shared" si="2"/>
        <v>349.0625</v>
      </c>
      <c r="I3136" s="11">
        <v>5.2</v>
      </c>
      <c r="J3136" s="34">
        <v>1.74</v>
      </c>
      <c r="K3136" s="11">
        <f t="shared" si="1164"/>
        <v>-1</v>
      </c>
      <c r="L3136" s="11">
        <f t="shared" si="4"/>
        <v>228.3389375</v>
      </c>
      <c r="M3136" s="12"/>
      <c r="N3136" s="32"/>
      <c r="O3136" s="12"/>
      <c r="P3136" s="12"/>
      <c r="Q3136" s="12"/>
      <c r="R3136" s="12"/>
      <c r="S3136" s="12"/>
      <c r="T3136" s="12"/>
    </row>
    <row r="3137">
      <c r="A3137" s="24">
        <v>43418.0</v>
      </c>
      <c r="B3137" s="34" t="s">
        <v>3506</v>
      </c>
      <c r="C3137" s="35" t="s">
        <v>4703</v>
      </c>
      <c r="D3137" s="36">
        <v>5.5</v>
      </c>
      <c r="E3137" s="34">
        <v>1.0</v>
      </c>
      <c r="F3137" s="36">
        <v>1.0</v>
      </c>
      <c r="G3137" s="11">
        <f>((E3137/2)*(D3137-1))+((E3137/2)*((D3137-1)/4))</f>
        <v>2.8125</v>
      </c>
      <c r="H3137" s="11">
        <f t="shared" si="2"/>
        <v>351.875</v>
      </c>
      <c r="I3137" s="11">
        <v>5.0</v>
      </c>
      <c r="J3137" s="34">
        <v>2.27</v>
      </c>
      <c r="K3137" s="11">
        <f>((((E3137/2)*(I3137-1))+((E3137/2)*(J3137-1)))*0.95)</f>
        <v>2.50325</v>
      </c>
      <c r="L3137" s="11">
        <f t="shared" si="4"/>
        <v>230.8421875</v>
      </c>
      <c r="M3137" s="12"/>
      <c r="N3137" s="32"/>
      <c r="O3137" s="12"/>
      <c r="P3137" s="12"/>
      <c r="Q3137" s="12"/>
      <c r="R3137" s="12"/>
      <c r="S3137" s="12"/>
      <c r="T3137" s="12"/>
    </row>
    <row r="3138">
      <c r="A3138" s="24">
        <v>43418.0</v>
      </c>
      <c r="B3138" s="34" t="s">
        <v>4704</v>
      </c>
      <c r="C3138" s="35" t="s">
        <v>4705</v>
      </c>
      <c r="D3138" s="36">
        <v>5.5</v>
      </c>
      <c r="E3138" s="34">
        <v>1.0</v>
      </c>
      <c r="F3138" s="36">
        <v>2.0</v>
      </c>
      <c r="G3138" s="11">
        <f t="shared" ref="G3138:G3139" si="1165">((E3138/2)*((D3138-1)/4))-(E3138/2)</f>
        <v>0.0625</v>
      </c>
      <c r="H3138" s="11">
        <f t="shared" si="2"/>
        <v>351.9375</v>
      </c>
      <c r="I3138" s="11">
        <v>3.5</v>
      </c>
      <c r="J3138" s="34">
        <v>1.55</v>
      </c>
      <c r="K3138" s="11">
        <f t="shared" ref="K3138:K3139" si="1166">((((E3138/2)*(J3138-1))*0.95)-(E3138/2))</f>
        <v>-0.23875</v>
      </c>
      <c r="L3138" s="11">
        <f t="shared" si="4"/>
        <v>230.6034375</v>
      </c>
      <c r="M3138" s="12"/>
      <c r="N3138" s="32"/>
      <c r="O3138" s="12"/>
      <c r="P3138" s="12"/>
      <c r="Q3138" s="12"/>
      <c r="R3138" s="12"/>
      <c r="S3138" s="12"/>
      <c r="T3138" s="12"/>
    </row>
    <row r="3139">
      <c r="A3139" s="24">
        <v>43419.0</v>
      </c>
      <c r="B3139" s="34" t="s">
        <v>4706</v>
      </c>
      <c r="C3139" s="35" t="s">
        <v>4707</v>
      </c>
      <c r="D3139" s="36">
        <v>5.0</v>
      </c>
      <c r="E3139" s="34">
        <v>1.0</v>
      </c>
      <c r="F3139" s="36">
        <v>2.0</v>
      </c>
      <c r="G3139" s="11">
        <f t="shared" si="1165"/>
        <v>0</v>
      </c>
      <c r="H3139" s="11">
        <f t="shared" si="2"/>
        <v>351.9375</v>
      </c>
      <c r="I3139" s="11">
        <v>4.8</v>
      </c>
      <c r="J3139" s="34">
        <v>1.75</v>
      </c>
      <c r="K3139" s="11">
        <f t="shared" si="1166"/>
        <v>-0.14375</v>
      </c>
      <c r="L3139" s="11">
        <f t="shared" si="4"/>
        <v>230.4596875</v>
      </c>
      <c r="M3139" s="12"/>
      <c r="N3139" s="32"/>
      <c r="O3139" s="12"/>
      <c r="P3139" s="12"/>
      <c r="Q3139" s="12"/>
      <c r="R3139" s="12"/>
      <c r="S3139" s="12"/>
      <c r="T3139" s="12"/>
    </row>
    <row r="3140">
      <c r="A3140" s="24">
        <v>43419.0</v>
      </c>
      <c r="B3140" s="34" t="s">
        <v>4708</v>
      </c>
      <c r="C3140" s="35" t="s">
        <v>4709</v>
      </c>
      <c r="D3140" s="36">
        <v>12.0</v>
      </c>
      <c r="E3140" s="34">
        <v>1.0</v>
      </c>
      <c r="F3140" s="36">
        <v>4.0</v>
      </c>
      <c r="G3140" s="11">
        <f t="shared" ref="G3140:G3146" si="1167">-E3140</f>
        <v>-1</v>
      </c>
      <c r="H3140" s="11">
        <f t="shared" si="2"/>
        <v>350.9375</v>
      </c>
      <c r="I3140" s="11">
        <v>12.5</v>
      </c>
      <c r="J3140" s="34">
        <v>2.31</v>
      </c>
      <c r="K3140" s="11">
        <f t="shared" ref="K3140:K3146" si="1168">-E3140</f>
        <v>-1</v>
      </c>
      <c r="L3140" s="11">
        <f t="shared" si="4"/>
        <v>229.4596875</v>
      </c>
      <c r="M3140" s="12"/>
      <c r="N3140" s="32"/>
      <c r="O3140" s="12"/>
      <c r="P3140" s="12"/>
      <c r="Q3140" s="12"/>
      <c r="R3140" s="12"/>
      <c r="S3140" s="12"/>
      <c r="T3140" s="12"/>
    </row>
    <row r="3141">
      <c r="A3141" s="24">
        <v>43419.0</v>
      </c>
      <c r="B3141" s="34" t="s">
        <v>4710</v>
      </c>
      <c r="C3141" s="35" t="s">
        <v>4711</v>
      </c>
      <c r="D3141" s="36">
        <v>2.38</v>
      </c>
      <c r="E3141" s="34">
        <v>1.0</v>
      </c>
      <c r="F3141" s="36">
        <v>9.0</v>
      </c>
      <c r="G3141" s="11">
        <f t="shared" si="1167"/>
        <v>-1</v>
      </c>
      <c r="H3141" s="11">
        <f t="shared" si="2"/>
        <v>349.9375</v>
      </c>
      <c r="I3141" s="11">
        <v>2.36</v>
      </c>
      <c r="J3141" s="34">
        <v>1.25</v>
      </c>
      <c r="K3141" s="11">
        <f t="shared" si="1168"/>
        <v>-1</v>
      </c>
      <c r="L3141" s="11">
        <f t="shared" si="4"/>
        <v>228.4596875</v>
      </c>
      <c r="M3141" s="12"/>
      <c r="N3141" s="32"/>
      <c r="O3141" s="12"/>
      <c r="P3141" s="12"/>
      <c r="Q3141" s="12"/>
      <c r="R3141" s="12"/>
      <c r="S3141" s="12"/>
      <c r="T3141" s="12"/>
    </row>
    <row r="3142">
      <c r="A3142" s="24">
        <v>43419.0</v>
      </c>
      <c r="B3142" s="34" t="s">
        <v>4652</v>
      </c>
      <c r="C3142" s="35" t="s">
        <v>4712</v>
      </c>
      <c r="D3142" s="36">
        <v>29.0</v>
      </c>
      <c r="E3142" s="34">
        <v>1.0</v>
      </c>
      <c r="F3142" s="36">
        <v>10.0</v>
      </c>
      <c r="G3142" s="11">
        <f t="shared" si="1167"/>
        <v>-1</v>
      </c>
      <c r="H3142" s="11">
        <f t="shared" si="2"/>
        <v>348.9375</v>
      </c>
      <c r="I3142" s="11">
        <v>13.13</v>
      </c>
      <c r="J3142" s="34">
        <v>3.56</v>
      </c>
      <c r="K3142" s="11">
        <f t="shared" si="1168"/>
        <v>-1</v>
      </c>
      <c r="L3142" s="11">
        <f t="shared" si="4"/>
        <v>227.4596875</v>
      </c>
      <c r="M3142" s="12"/>
      <c r="N3142" s="32"/>
      <c r="O3142" s="12"/>
      <c r="P3142" s="12"/>
      <c r="Q3142" s="12"/>
      <c r="R3142" s="12"/>
      <c r="S3142" s="12"/>
      <c r="T3142" s="12"/>
    </row>
    <row r="3143">
      <c r="A3143" s="24">
        <v>43419.0</v>
      </c>
      <c r="B3143" s="34" t="s">
        <v>4713</v>
      </c>
      <c r="C3143" s="35" t="s">
        <v>4714</v>
      </c>
      <c r="D3143" s="36">
        <v>12.0</v>
      </c>
      <c r="E3143" s="34">
        <v>1.0</v>
      </c>
      <c r="F3143" s="36" t="s">
        <v>67</v>
      </c>
      <c r="G3143" s="11">
        <f t="shared" si="1167"/>
        <v>-1</v>
      </c>
      <c r="H3143" s="11">
        <f t="shared" si="2"/>
        <v>347.9375</v>
      </c>
      <c r="I3143" s="11">
        <v>10.63</v>
      </c>
      <c r="J3143" s="34">
        <v>2.82</v>
      </c>
      <c r="K3143" s="11">
        <f t="shared" si="1168"/>
        <v>-1</v>
      </c>
      <c r="L3143" s="11">
        <f t="shared" si="4"/>
        <v>226.4596875</v>
      </c>
      <c r="M3143" s="12"/>
      <c r="N3143" s="32"/>
      <c r="O3143" s="12"/>
      <c r="P3143" s="12"/>
      <c r="Q3143" s="12"/>
      <c r="R3143" s="12"/>
      <c r="S3143" s="12"/>
      <c r="T3143" s="12"/>
    </row>
    <row r="3144">
      <c r="A3144" s="24">
        <v>43419.0</v>
      </c>
      <c r="B3144" s="34" t="s">
        <v>4713</v>
      </c>
      <c r="C3144" s="35" t="s">
        <v>4715</v>
      </c>
      <c r="D3144" s="36">
        <v>13.0</v>
      </c>
      <c r="E3144" s="34">
        <v>1.0</v>
      </c>
      <c r="F3144" s="36" t="s">
        <v>67</v>
      </c>
      <c r="G3144" s="11">
        <f t="shared" si="1167"/>
        <v>-1</v>
      </c>
      <c r="H3144" s="11">
        <f t="shared" si="2"/>
        <v>346.9375</v>
      </c>
      <c r="I3144" s="11">
        <v>8.6</v>
      </c>
      <c r="J3144" s="34">
        <v>2.63</v>
      </c>
      <c r="K3144" s="11">
        <f t="shared" si="1168"/>
        <v>-1</v>
      </c>
      <c r="L3144" s="11">
        <f t="shared" si="4"/>
        <v>225.4596875</v>
      </c>
      <c r="M3144" s="12"/>
      <c r="N3144" s="32"/>
      <c r="O3144" s="12"/>
      <c r="P3144" s="12"/>
      <c r="Q3144" s="12"/>
      <c r="R3144" s="12"/>
      <c r="S3144" s="12"/>
      <c r="T3144" s="12"/>
    </row>
    <row r="3145">
      <c r="A3145" s="24">
        <v>43419.0</v>
      </c>
      <c r="B3145" s="34" t="s">
        <v>4654</v>
      </c>
      <c r="C3145" s="35" t="s">
        <v>4716</v>
      </c>
      <c r="D3145" s="36">
        <v>6.5</v>
      </c>
      <c r="E3145" s="34">
        <v>1.0</v>
      </c>
      <c r="F3145" s="36">
        <v>7.0</v>
      </c>
      <c r="G3145" s="11">
        <f t="shared" si="1167"/>
        <v>-1</v>
      </c>
      <c r="H3145" s="11">
        <f t="shared" si="2"/>
        <v>345.9375</v>
      </c>
      <c r="I3145" s="11">
        <v>6.7</v>
      </c>
      <c r="J3145" s="34">
        <v>2.76</v>
      </c>
      <c r="K3145" s="11">
        <f t="shared" si="1168"/>
        <v>-1</v>
      </c>
      <c r="L3145" s="11">
        <f t="shared" si="4"/>
        <v>224.4596875</v>
      </c>
      <c r="M3145" s="12"/>
      <c r="N3145" s="32"/>
      <c r="O3145" s="12"/>
      <c r="P3145" s="12"/>
      <c r="Q3145" s="12"/>
      <c r="R3145" s="12"/>
      <c r="S3145" s="12"/>
      <c r="T3145" s="12"/>
    </row>
    <row r="3146">
      <c r="A3146" s="24">
        <v>43419.0</v>
      </c>
      <c r="B3146" s="34" t="s">
        <v>4654</v>
      </c>
      <c r="C3146" s="35" t="s">
        <v>4717</v>
      </c>
      <c r="D3146" s="36">
        <v>11.0</v>
      </c>
      <c r="E3146" s="34">
        <v>1.0</v>
      </c>
      <c r="F3146" s="36">
        <v>9.0</v>
      </c>
      <c r="G3146" s="11">
        <f t="shared" si="1167"/>
        <v>-1</v>
      </c>
      <c r="H3146" s="11">
        <f t="shared" si="2"/>
        <v>344.9375</v>
      </c>
      <c r="I3146" s="11">
        <v>8.4</v>
      </c>
      <c r="J3146" s="34">
        <v>2.77</v>
      </c>
      <c r="K3146" s="11">
        <f t="shared" si="1168"/>
        <v>-1</v>
      </c>
      <c r="L3146" s="11">
        <f t="shared" si="4"/>
        <v>223.4596875</v>
      </c>
      <c r="M3146" s="12"/>
      <c r="N3146" s="32"/>
      <c r="O3146" s="12"/>
      <c r="P3146" s="12"/>
      <c r="Q3146" s="12"/>
      <c r="R3146" s="12"/>
      <c r="S3146" s="12"/>
      <c r="T3146" s="12"/>
    </row>
    <row r="3147">
      <c r="A3147" s="24">
        <v>43419.0</v>
      </c>
      <c r="B3147" s="34" t="s">
        <v>4656</v>
      </c>
      <c r="C3147" s="35" t="s">
        <v>4718</v>
      </c>
      <c r="D3147" s="36">
        <v>7.5</v>
      </c>
      <c r="E3147" s="34">
        <v>1.0</v>
      </c>
      <c r="F3147" s="36">
        <v>1.0</v>
      </c>
      <c r="G3147" s="11">
        <f>((E3147/2)*(D3147-1))+((E3147/2)*((D3147-1)/4))</f>
        <v>4.0625</v>
      </c>
      <c r="H3147" s="11">
        <f t="shared" si="2"/>
        <v>349</v>
      </c>
      <c r="I3147" s="11">
        <v>8.6</v>
      </c>
      <c r="J3147" s="34">
        <v>2.25</v>
      </c>
      <c r="K3147" s="11">
        <f>((((E3147/2)*(I3147-1))+((E3147/2)*(J3147-1)))*0.95)</f>
        <v>4.20375</v>
      </c>
      <c r="L3147" s="11">
        <f t="shared" si="4"/>
        <v>227.6634375</v>
      </c>
      <c r="M3147" s="12"/>
      <c r="N3147" s="32"/>
      <c r="O3147" s="12"/>
      <c r="P3147" s="12"/>
      <c r="Q3147" s="12"/>
      <c r="R3147" s="12"/>
      <c r="S3147" s="12"/>
      <c r="T3147" s="12"/>
    </row>
    <row r="3148">
      <c r="A3148" s="24">
        <v>43419.0</v>
      </c>
      <c r="B3148" s="34" t="s">
        <v>4719</v>
      </c>
      <c r="C3148" s="35" t="s">
        <v>4720</v>
      </c>
      <c r="D3148" s="36">
        <v>6.0</v>
      </c>
      <c r="E3148" s="34">
        <v>1.0</v>
      </c>
      <c r="F3148" s="36">
        <v>4.0</v>
      </c>
      <c r="G3148" s="11">
        <f t="shared" ref="G3148:G3149" si="1169">-E3148</f>
        <v>-1</v>
      </c>
      <c r="H3148" s="11">
        <f t="shared" si="2"/>
        <v>348</v>
      </c>
      <c r="I3148" s="11">
        <v>8.0</v>
      </c>
      <c r="J3148" s="34">
        <v>2.66</v>
      </c>
      <c r="K3148" s="11">
        <f t="shared" ref="K3148:K3149" si="1170">-E3148</f>
        <v>-1</v>
      </c>
      <c r="L3148" s="11">
        <f t="shared" si="4"/>
        <v>226.6634375</v>
      </c>
      <c r="M3148" s="12"/>
      <c r="N3148" s="32"/>
      <c r="O3148" s="12"/>
      <c r="P3148" s="12"/>
      <c r="Q3148" s="12"/>
      <c r="R3148" s="12"/>
      <c r="S3148" s="12"/>
      <c r="T3148" s="12"/>
    </row>
    <row r="3149">
      <c r="A3149" s="24">
        <v>43419.0</v>
      </c>
      <c r="B3149" s="34" t="s">
        <v>4719</v>
      </c>
      <c r="C3149" s="35" t="s">
        <v>4721</v>
      </c>
      <c r="D3149" s="36">
        <v>8.0</v>
      </c>
      <c r="E3149" s="34">
        <v>1.0</v>
      </c>
      <c r="F3149" s="36">
        <v>7.0</v>
      </c>
      <c r="G3149" s="11">
        <f t="shared" si="1169"/>
        <v>-1</v>
      </c>
      <c r="H3149" s="11">
        <f t="shared" si="2"/>
        <v>347</v>
      </c>
      <c r="I3149" s="11">
        <v>7.4</v>
      </c>
      <c r="J3149" s="34">
        <v>2.48</v>
      </c>
      <c r="K3149" s="11">
        <f t="shared" si="1170"/>
        <v>-1</v>
      </c>
      <c r="L3149" s="11">
        <f t="shared" si="4"/>
        <v>225.6634375</v>
      </c>
      <c r="M3149" s="12"/>
      <c r="N3149" s="32"/>
      <c r="O3149" s="12"/>
      <c r="P3149" s="12"/>
      <c r="Q3149" s="12"/>
      <c r="R3149" s="12"/>
      <c r="S3149" s="12"/>
      <c r="T3149" s="12"/>
    </row>
    <row r="3150">
      <c r="A3150" s="24">
        <v>43419.0</v>
      </c>
      <c r="B3150" s="34" t="s">
        <v>4722</v>
      </c>
      <c r="C3150" s="35" t="s">
        <v>3438</v>
      </c>
      <c r="D3150" s="36">
        <v>11.0</v>
      </c>
      <c r="E3150" s="34">
        <v>1.0</v>
      </c>
      <c r="F3150" s="36">
        <v>3.0</v>
      </c>
      <c r="G3150" s="11">
        <f>((E3150/2)*((D3150-1)/4))-(E3150/2)</f>
        <v>0.75</v>
      </c>
      <c r="H3150" s="11">
        <f t="shared" si="2"/>
        <v>347.75</v>
      </c>
      <c r="I3150" s="11">
        <v>13.5</v>
      </c>
      <c r="J3150" s="34">
        <v>3.58</v>
      </c>
      <c r="K3150" s="11">
        <f>((((E3150/2)*(J3150-1))*0.95)-(E3150/2))</f>
        <v>0.7255</v>
      </c>
      <c r="L3150" s="11">
        <f t="shared" si="4"/>
        <v>226.3889375</v>
      </c>
      <c r="M3150" s="12"/>
      <c r="N3150" s="32"/>
      <c r="O3150" s="12"/>
      <c r="P3150" s="12"/>
      <c r="Q3150" s="12"/>
      <c r="R3150" s="12"/>
      <c r="S3150" s="12"/>
      <c r="T3150" s="12"/>
    </row>
    <row r="3151">
      <c r="A3151" s="24">
        <v>43419.0</v>
      </c>
      <c r="B3151" s="34" t="s">
        <v>3584</v>
      </c>
      <c r="C3151" s="35" t="s">
        <v>4723</v>
      </c>
      <c r="D3151" s="36">
        <v>6.0</v>
      </c>
      <c r="E3151" s="34">
        <v>1.0</v>
      </c>
      <c r="F3151" s="36">
        <v>5.0</v>
      </c>
      <c r="G3151" s="11">
        <f>-E3151</f>
        <v>-1</v>
      </c>
      <c r="H3151" s="11">
        <f t="shared" si="2"/>
        <v>346.75</v>
      </c>
      <c r="I3151" s="11">
        <v>4.45</v>
      </c>
      <c r="J3151" s="34">
        <v>1.89</v>
      </c>
      <c r="K3151" s="11">
        <f>-E3151</f>
        <v>-1</v>
      </c>
      <c r="L3151" s="11">
        <f t="shared" si="4"/>
        <v>225.3889375</v>
      </c>
      <c r="M3151" s="12"/>
      <c r="N3151" s="32"/>
      <c r="O3151" s="12"/>
      <c r="P3151" s="12"/>
      <c r="Q3151" s="12"/>
      <c r="R3151" s="12"/>
      <c r="S3151" s="12"/>
      <c r="T3151" s="12"/>
    </row>
    <row r="3152">
      <c r="A3152" s="24">
        <v>43419.0</v>
      </c>
      <c r="B3152" s="34" t="s">
        <v>4724</v>
      </c>
      <c r="C3152" s="35" t="s">
        <v>4725</v>
      </c>
      <c r="D3152" s="36">
        <v>6.0</v>
      </c>
      <c r="E3152" s="34">
        <v>1.0</v>
      </c>
      <c r="F3152" s="36">
        <v>2.0</v>
      </c>
      <c r="G3152" s="11">
        <f>((E3152/2)*((D3152-1)/4))-(E3152/2)</f>
        <v>0.125</v>
      </c>
      <c r="H3152" s="11">
        <f t="shared" si="2"/>
        <v>346.875</v>
      </c>
      <c r="I3152" s="11">
        <v>6.85</v>
      </c>
      <c r="J3152" s="34">
        <v>2.63</v>
      </c>
      <c r="K3152" s="11">
        <f>((((E3152/2)*(J3152-1))*0.95)-(E3152/2))</f>
        <v>0.27425</v>
      </c>
      <c r="L3152" s="11">
        <f t="shared" si="4"/>
        <v>225.6631875</v>
      </c>
      <c r="M3152" s="12"/>
      <c r="N3152" s="32"/>
      <c r="O3152" s="12"/>
      <c r="P3152" s="12"/>
      <c r="Q3152" s="12"/>
      <c r="R3152" s="12"/>
      <c r="S3152" s="12"/>
      <c r="T3152" s="12"/>
    </row>
    <row r="3153">
      <c r="A3153" s="24">
        <v>43420.0</v>
      </c>
      <c r="B3153" s="34" t="s">
        <v>4726</v>
      </c>
      <c r="C3153" s="35" t="s">
        <v>4727</v>
      </c>
      <c r="D3153" s="36">
        <v>9.0</v>
      </c>
      <c r="E3153" s="34">
        <v>1.0</v>
      </c>
      <c r="F3153" s="36">
        <v>1.0</v>
      </c>
      <c r="G3153" s="11">
        <f>((E3153/2)*(D3153-1))+((E3153/2)*((D3153-1)/4))</f>
        <v>5</v>
      </c>
      <c r="H3153" s="11">
        <f t="shared" si="2"/>
        <v>351.875</v>
      </c>
      <c r="I3153" s="11">
        <v>12.13</v>
      </c>
      <c r="J3153" s="34">
        <v>2.96</v>
      </c>
      <c r="K3153" s="11">
        <f>((((E3153/2)*(I3153-1))+((E3153/2)*(J3153-1)))*0.95)</f>
        <v>6.21775</v>
      </c>
      <c r="L3153" s="11">
        <f t="shared" si="4"/>
        <v>231.8809375</v>
      </c>
      <c r="M3153" s="12"/>
      <c r="N3153" s="32"/>
      <c r="O3153" s="12"/>
      <c r="P3153" s="12"/>
      <c r="Q3153" s="12"/>
      <c r="R3153" s="12"/>
      <c r="S3153" s="12"/>
      <c r="T3153" s="12"/>
    </row>
    <row r="3154">
      <c r="A3154" s="24">
        <v>43420.0</v>
      </c>
      <c r="B3154" s="34" t="s">
        <v>4728</v>
      </c>
      <c r="C3154" s="35" t="s">
        <v>4729</v>
      </c>
      <c r="D3154" s="36">
        <v>4.0</v>
      </c>
      <c r="E3154" s="34">
        <v>1.0</v>
      </c>
      <c r="F3154" s="36">
        <v>5.0</v>
      </c>
      <c r="G3154" s="11">
        <f t="shared" ref="G3154:G3159" si="1171">-E3154</f>
        <v>-1</v>
      </c>
      <c r="H3154" s="11">
        <f t="shared" si="2"/>
        <v>350.875</v>
      </c>
      <c r="I3154" s="11">
        <v>8.53</v>
      </c>
      <c r="J3154" s="34">
        <v>3.49</v>
      </c>
      <c r="K3154" s="11">
        <f t="shared" ref="K3154:K3159" si="1172">-E3154</f>
        <v>-1</v>
      </c>
      <c r="L3154" s="11">
        <f t="shared" si="4"/>
        <v>230.8809375</v>
      </c>
      <c r="M3154" s="12"/>
      <c r="N3154" s="32"/>
      <c r="O3154" s="12"/>
      <c r="P3154" s="12"/>
      <c r="Q3154" s="12"/>
      <c r="R3154" s="12"/>
      <c r="S3154" s="12"/>
      <c r="T3154" s="12"/>
    </row>
    <row r="3155">
      <c r="A3155" s="24">
        <v>43420.0</v>
      </c>
      <c r="B3155" s="34" t="s">
        <v>4728</v>
      </c>
      <c r="C3155" s="35" t="s">
        <v>4730</v>
      </c>
      <c r="D3155" s="36">
        <v>13.0</v>
      </c>
      <c r="E3155" s="34">
        <v>1.0</v>
      </c>
      <c r="F3155" s="36">
        <v>6.0</v>
      </c>
      <c r="G3155" s="11">
        <f t="shared" si="1171"/>
        <v>-1</v>
      </c>
      <c r="H3155" s="11">
        <f t="shared" si="2"/>
        <v>349.875</v>
      </c>
      <c r="I3155" s="11">
        <v>29.64</v>
      </c>
      <c r="J3155" s="34">
        <v>7.75</v>
      </c>
      <c r="K3155" s="11">
        <f t="shared" si="1172"/>
        <v>-1</v>
      </c>
      <c r="L3155" s="11">
        <f t="shared" si="4"/>
        <v>229.8809375</v>
      </c>
      <c r="M3155" s="12"/>
      <c r="N3155" s="32"/>
      <c r="O3155" s="12"/>
      <c r="P3155" s="12"/>
      <c r="Q3155" s="12"/>
      <c r="R3155" s="12"/>
      <c r="S3155" s="12"/>
      <c r="T3155" s="12"/>
    </row>
    <row r="3156">
      <c r="A3156" s="24">
        <v>43420.0</v>
      </c>
      <c r="B3156" s="34" t="s">
        <v>4731</v>
      </c>
      <c r="C3156" s="35" t="s">
        <v>4732</v>
      </c>
      <c r="D3156" s="36">
        <v>9.0</v>
      </c>
      <c r="E3156" s="34">
        <v>1.0</v>
      </c>
      <c r="F3156" s="36">
        <v>9.0</v>
      </c>
      <c r="G3156" s="11">
        <f t="shared" si="1171"/>
        <v>-1</v>
      </c>
      <c r="H3156" s="11">
        <f t="shared" si="2"/>
        <v>348.875</v>
      </c>
      <c r="I3156" s="11">
        <v>18.65</v>
      </c>
      <c r="J3156" s="34">
        <v>4.71</v>
      </c>
      <c r="K3156" s="11">
        <f t="shared" si="1172"/>
        <v>-1</v>
      </c>
      <c r="L3156" s="11">
        <f t="shared" si="4"/>
        <v>228.8809375</v>
      </c>
      <c r="M3156" s="12"/>
      <c r="N3156" s="32"/>
      <c r="O3156" s="12"/>
      <c r="P3156" s="12"/>
      <c r="Q3156" s="12"/>
      <c r="R3156" s="12"/>
      <c r="S3156" s="12"/>
      <c r="T3156" s="12"/>
    </row>
    <row r="3157">
      <c r="A3157" s="24">
        <v>43420.0</v>
      </c>
      <c r="B3157" s="34" t="s">
        <v>4731</v>
      </c>
      <c r="C3157" s="35" t="s">
        <v>3486</v>
      </c>
      <c r="D3157" s="36">
        <v>9.0</v>
      </c>
      <c r="E3157" s="34">
        <v>1.0</v>
      </c>
      <c r="F3157" s="36">
        <v>10.0</v>
      </c>
      <c r="G3157" s="11">
        <f t="shared" si="1171"/>
        <v>-1</v>
      </c>
      <c r="H3157" s="11">
        <f t="shared" si="2"/>
        <v>347.875</v>
      </c>
      <c r="I3157" s="11">
        <v>17.26</v>
      </c>
      <c r="J3157" s="34">
        <v>4.3</v>
      </c>
      <c r="K3157" s="11">
        <f t="shared" si="1172"/>
        <v>-1</v>
      </c>
      <c r="L3157" s="11">
        <f t="shared" si="4"/>
        <v>227.8809375</v>
      </c>
      <c r="M3157" s="12"/>
      <c r="N3157" s="32"/>
      <c r="O3157" s="12"/>
      <c r="P3157" s="12"/>
      <c r="Q3157" s="12"/>
      <c r="R3157" s="12"/>
      <c r="S3157" s="12"/>
      <c r="T3157" s="12"/>
    </row>
    <row r="3158">
      <c r="A3158" s="24">
        <v>43420.0</v>
      </c>
      <c r="B3158" s="34" t="s">
        <v>4733</v>
      </c>
      <c r="C3158" s="35" t="s">
        <v>4734</v>
      </c>
      <c r="D3158" s="36">
        <v>6.5</v>
      </c>
      <c r="E3158" s="34">
        <v>1.0</v>
      </c>
      <c r="F3158" s="36">
        <v>4.0</v>
      </c>
      <c r="G3158" s="11">
        <f t="shared" si="1171"/>
        <v>-1</v>
      </c>
      <c r="H3158" s="11">
        <f t="shared" si="2"/>
        <v>346.875</v>
      </c>
      <c r="I3158" s="11">
        <v>5.75</v>
      </c>
      <c r="J3158" s="34">
        <v>2.6</v>
      </c>
      <c r="K3158" s="11">
        <f t="shared" si="1172"/>
        <v>-1</v>
      </c>
      <c r="L3158" s="11">
        <f t="shared" si="4"/>
        <v>226.8809375</v>
      </c>
      <c r="M3158" s="12"/>
      <c r="N3158" s="32"/>
      <c r="O3158" s="12"/>
      <c r="P3158" s="12"/>
      <c r="Q3158" s="12"/>
      <c r="R3158" s="12"/>
      <c r="S3158" s="12"/>
      <c r="T3158" s="12"/>
    </row>
    <row r="3159">
      <c r="A3159" s="24">
        <v>43420.0</v>
      </c>
      <c r="B3159" s="34" t="s">
        <v>4735</v>
      </c>
      <c r="C3159" s="35" t="s">
        <v>4736</v>
      </c>
      <c r="D3159" s="36">
        <v>4.5</v>
      </c>
      <c r="E3159" s="34">
        <v>1.0</v>
      </c>
      <c r="F3159" s="36">
        <v>2.0</v>
      </c>
      <c r="G3159" s="11">
        <f t="shared" si="1171"/>
        <v>-1</v>
      </c>
      <c r="H3159" s="11">
        <f t="shared" si="2"/>
        <v>345.875</v>
      </c>
      <c r="I3159" s="11">
        <v>6.6</v>
      </c>
      <c r="J3159" s="18"/>
      <c r="K3159" s="11">
        <f t="shared" si="1172"/>
        <v>-1</v>
      </c>
      <c r="L3159" s="11">
        <f t="shared" si="4"/>
        <v>225.8809375</v>
      </c>
      <c r="M3159" s="12"/>
      <c r="N3159" s="32"/>
      <c r="O3159" s="12"/>
      <c r="P3159" s="12"/>
      <c r="Q3159" s="12"/>
      <c r="R3159" s="12"/>
      <c r="S3159" s="12"/>
      <c r="T3159" s="12"/>
    </row>
    <row r="3160">
      <c r="A3160" s="24">
        <v>43420.0</v>
      </c>
      <c r="B3160" s="34" t="s">
        <v>4737</v>
      </c>
      <c r="C3160" s="35" t="s">
        <v>4738</v>
      </c>
      <c r="D3160" s="36">
        <v>3.25</v>
      </c>
      <c r="E3160" s="34">
        <v>1.0</v>
      </c>
      <c r="F3160" s="36">
        <v>1.0</v>
      </c>
      <c r="G3160" s="11">
        <f>E3160*(D3160-1)</f>
        <v>2.25</v>
      </c>
      <c r="H3160" s="11">
        <f t="shared" si="2"/>
        <v>348.125</v>
      </c>
      <c r="I3160" s="11">
        <v>3.42</v>
      </c>
      <c r="J3160" s="34">
        <v>2.08</v>
      </c>
      <c r="K3160" s="11">
        <f>E3160*(I3160-1)*0.95</f>
        <v>2.299</v>
      </c>
      <c r="L3160" s="11">
        <f t="shared" si="4"/>
        <v>228.1799375</v>
      </c>
      <c r="M3160" s="12"/>
      <c r="N3160" s="32"/>
      <c r="O3160" s="12"/>
      <c r="P3160" s="12"/>
      <c r="Q3160" s="12"/>
      <c r="R3160" s="12"/>
      <c r="S3160" s="12"/>
      <c r="T3160" s="12"/>
    </row>
    <row r="3161">
      <c r="A3161" s="24">
        <v>43420.0</v>
      </c>
      <c r="B3161" s="34" t="s">
        <v>3618</v>
      </c>
      <c r="C3161" s="35" t="s">
        <v>4739</v>
      </c>
      <c r="D3161" s="36">
        <v>7.5</v>
      </c>
      <c r="E3161" s="34">
        <v>1.0</v>
      </c>
      <c r="F3161" s="36">
        <v>1.0</v>
      </c>
      <c r="G3161" s="11">
        <f>((E3161/2)*(D3161-1))+((E3161/2)*((D3161-1)/4))</f>
        <v>4.0625</v>
      </c>
      <c r="H3161" s="11">
        <f t="shared" si="2"/>
        <v>352.1875</v>
      </c>
      <c r="I3161" s="11">
        <v>9.23</v>
      </c>
      <c r="J3161" s="34">
        <v>1.98</v>
      </c>
      <c r="K3161" s="11">
        <f>((((E3161/2)*(I3161-1))+((E3161/2)*(J3161-1)))*0.95)</f>
        <v>4.37475</v>
      </c>
      <c r="L3161" s="11">
        <f t="shared" si="4"/>
        <v>232.5546875</v>
      </c>
      <c r="M3161" s="12"/>
      <c r="N3161" s="32"/>
      <c r="O3161" s="12"/>
      <c r="P3161" s="12"/>
      <c r="Q3161" s="12"/>
      <c r="R3161" s="12"/>
      <c r="S3161" s="12"/>
      <c r="T3161" s="12"/>
    </row>
    <row r="3162">
      <c r="A3162" s="24">
        <v>43420.0</v>
      </c>
      <c r="B3162" s="34" t="s">
        <v>4740</v>
      </c>
      <c r="C3162" s="35" t="s">
        <v>4741</v>
      </c>
      <c r="D3162" s="36">
        <v>8.0</v>
      </c>
      <c r="E3162" s="34">
        <v>1.0</v>
      </c>
      <c r="F3162" s="36">
        <v>4.0</v>
      </c>
      <c r="G3162" s="11">
        <f>-E3162</f>
        <v>-1</v>
      </c>
      <c r="H3162" s="11">
        <f t="shared" si="2"/>
        <v>351.1875</v>
      </c>
      <c r="I3162" s="11">
        <v>8.73</v>
      </c>
      <c r="J3162" s="34">
        <v>2.86</v>
      </c>
      <c r="K3162" s="11">
        <f>-E3162</f>
        <v>-1</v>
      </c>
      <c r="L3162" s="11">
        <f t="shared" si="4"/>
        <v>231.5546875</v>
      </c>
      <c r="M3162" s="12"/>
      <c r="N3162" s="32"/>
      <c r="O3162" s="12"/>
      <c r="P3162" s="12"/>
      <c r="Q3162" s="12"/>
      <c r="R3162" s="12"/>
      <c r="S3162" s="12"/>
      <c r="T3162" s="12"/>
    </row>
    <row r="3163">
      <c r="A3163" s="24">
        <v>43420.0</v>
      </c>
      <c r="B3163" s="34" t="s">
        <v>4740</v>
      </c>
      <c r="C3163" s="35" t="s">
        <v>3512</v>
      </c>
      <c r="D3163" s="36">
        <v>8.5</v>
      </c>
      <c r="E3163" s="34">
        <v>1.0</v>
      </c>
      <c r="F3163" s="36">
        <v>3.0</v>
      </c>
      <c r="G3163" s="11">
        <f t="shared" ref="G3163:G3165" si="1173">((E3163/2)*((D3163-1)/4))-(E3163/2)</f>
        <v>0.4375</v>
      </c>
      <c r="H3163" s="11">
        <f t="shared" si="2"/>
        <v>351.625</v>
      </c>
      <c r="I3163" s="11">
        <v>8.0</v>
      </c>
      <c r="J3163" s="34">
        <v>2.56</v>
      </c>
      <c r="K3163" s="11">
        <f t="shared" ref="K3163:K3165" si="1174">((((E3163/2)*(J3163-1))*0.95)-(E3163/2))</f>
        <v>0.241</v>
      </c>
      <c r="L3163" s="11">
        <f t="shared" si="4"/>
        <v>231.7956875</v>
      </c>
      <c r="M3163" s="12"/>
      <c r="N3163" s="32"/>
      <c r="O3163" s="12"/>
      <c r="P3163" s="12"/>
      <c r="Q3163" s="12"/>
      <c r="R3163" s="12"/>
      <c r="S3163" s="12"/>
      <c r="T3163" s="12"/>
    </row>
    <row r="3164">
      <c r="A3164" s="24">
        <v>43421.0</v>
      </c>
      <c r="B3164" s="34" t="s">
        <v>4742</v>
      </c>
      <c r="C3164" s="35" t="s">
        <v>4743</v>
      </c>
      <c r="D3164" s="36">
        <v>5.5</v>
      </c>
      <c r="E3164" s="34">
        <v>1.0</v>
      </c>
      <c r="F3164" s="36">
        <v>3.0</v>
      </c>
      <c r="G3164" s="11">
        <f t="shared" si="1173"/>
        <v>0.0625</v>
      </c>
      <c r="H3164" s="11">
        <f t="shared" si="2"/>
        <v>351.6875</v>
      </c>
      <c r="I3164" s="11">
        <v>6.36</v>
      </c>
      <c r="J3164" s="34">
        <v>2.36</v>
      </c>
      <c r="K3164" s="11">
        <f t="shared" si="1174"/>
        <v>0.146</v>
      </c>
      <c r="L3164" s="11">
        <f t="shared" si="4"/>
        <v>231.9416875</v>
      </c>
      <c r="M3164" s="12"/>
      <c r="N3164" s="32"/>
      <c r="O3164" s="12"/>
      <c r="P3164" s="12"/>
      <c r="Q3164" s="12"/>
      <c r="R3164" s="12"/>
      <c r="S3164" s="12"/>
      <c r="T3164" s="12"/>
    </row>
    <row r="3165">
      <c r="A3165" s="24">
        <v>43421.0</v>
      </c>
      <c r="B3165" s="34" t="s">
        <v>4742</v>
      </c>
      <c r="C3165" s="29" t="s">
        <v>4744</v>
      </c>
      <c r="D3165" s="36">
        <v>8.0</v>
      </c>
      <c r="E3165" s="34">
        <v>1.0</v>
      </c>
      <c r="F3165" s="36">
        <v>2.0</v>
      </c>
      <c r="G3165" s="11">
        <f t="shared" si="1173"/>
        <v>0.375</v>
      </c>
      <c r="H3165" s="11">
        <f t="shared" si="2"/>
        <v>352.0625</v>
      </c>
      <c r="I3165" s="11">
        <v>9.0</v>
      </c>
      <c r="J3165" s="34">
        <v>2.71</v>
      </c>
      <c r="K3165" s="11">
        <f t="shared" si="1174"/>
        <v>0.31225</v>
      </c>
      <c r="L3165" s="11">
        <f t="shared" si="4"/>
        <v>232.2539375</v>
      </c>
      <c r="M3165" s="12"/>
      <c r="N3165" s="32"/>
      <c r="O3165" s="12"/>
      <c r="P3165" s="12"/>
      <c r="Q3165" s="12"/>
      <c r="R3165" s="12"/>
      <c r="S3165" s="12"/>
      <c r="T3165" s="12"/>
    </row>
    <row r="3166">
      <c r="A3166" s="24">
        <v>43421.0</v>
      </c>
      <c r="B3166" s="34" t="s">
        <v>4745</v>
      </c>
      <c r="C3166" s="35" t="s">
        <v>4746</v>
      </c>
      <c r="D3166" s="36">
        <v>4.0</v>
      </c>
      <c r="E3166" s="34">
        <v>1.0</v>
      </c>
      <c r="F3166" s="36">
        <v>1.0</v>
      </c>
      <c r="G3166" s="11">
        <f>E3166*(D3166-1)</f>
        <v>3</v>
      </c>
      <c r="H3166" s="11">
        <f t="shared" si="2"/>
        <v>355.0625</v>
      </c>
      <c r="I3166" s="11">
        <v>3.55</v>
      </c>
      <c r="J3166" s="34">
        <v>1.31</v>
      </c>
      <c r="K3166" s="11">
        <f>E3166*(I3166-1)*0.95</f>
        <v>2.4225</v>
      </c>
      <c r="L3166" s="11">
        <f t="shared" si="4"/>
        <v>234.6764375</v>
      </c>
      <c r="M3166" s="12"/>
      <c r="N3166" s="32"/>
      <c r="O3166" s="12"/>
      <c r="P3166" s="12"/>
      <c r="Q3166" s="12"/>
      <c r="R3166" s="12"/>
      <c r="S3166" s="12"/>
      <c r="T3166" s="12"/>
    </row>
    <row r="3167">
      <c r="A3167" s="24">
        <v>43421.0</v>
      </c>
      <c r="B3167" s="34" t="s">
        <v>4747</v>
      </c>
      <c r="C3167" s="35" t="s">
        <v>4748</v>
      </c>
      <c r="D3167" s="36">
        <v>3.0</v>
      </c>
      <c r="E3167" s="34">
        <v>1.0</v>
      </c>
      <c r="F3167" s="36">
        <v>3.0</v>
      </c>
      <c r="G3167" s="11">
        <f t="shared" ref="G3167:G3170" si="1175">-E3167</f>
        <v>-1</v>
      </c>
      <c r="H3167" s="11">
        <f t="shared" si="2"/>
        <v>354.0625</v>
      </c>
      <c r="I3167" s="11">
        <v>2.06</v>
      </c>
      <c r="J3167" s="34">
        <v>1.24</v>
      </c>
      <c r="K3167" s="11">
        <f t="shared" ref="K3167:K3170" si="1176">-E3167</f>
        <v>-1</v>
      </c>
      <c r="L3167" s="11">
        <f t="shared" si="4"/>
        <v>233.6764375</v>
      </c>
      <c r="M3167" s="12"/>
      <c r="N3167" s="32"/>
      <c r="O3167" s="12"/>
      <c r="P3167" s="12"/>
      <c r="Q3167" s="12"/>
      <c r="R3167" s="12"/>
      <c r="S3167" s="12"/>
      <c r="T3167" s="12"/>
    </row>
    <row r="3168">
      <c r="A3168" s="24">
        <v>43421.0</v>
      </c>
      <c r="B3168" s="34" t="s">
        <v>4749</v>
      </c>
      <c r="C3168" s="35" t="s">
        <v>4750</v>
      </c>
      <c r="D3168" s="36">
        <v>4.0</v>
      </c>
      <c r="E3168" s="34">
        <v>1.0</v>
      </c>
      <c r="F3168" s="36">
        <v>6.0</v>
      </c>
      <c r="G3168" s="11">
        <f t="shared" si="1175"/>
        <v>-1</v>
      </c>
      <c r="H3168" s="11">
        <f t="shared" si="2"/>
        <v>353.0625</v>
      </c>
      <c r="I3168" s="11">
        <v>3.45</v>
      </c>
      <c r="J3168" s="34">
        <v>1.92</v>
      </c>
      <c r="K3168" s="11">
        <f t="shared" si="1176"/>
        <v>-1</v>
      </c>
      <c r="L3168" s="11">
        <f t="shared" si="4"/>
        <v>232.6764375</v>
      </c>
      <c r="M3168" s="12"/>
      <c r="N3168" s="32"/>
      <c r="O3168" s="12"/>
      <c r="P3168" s="12"/>
      <c r="Q3168" s="12"/>
      <c r="R3168" s="12"/>
      <c r="S3168" s="12"/>
      <c r="T3168" s="12"/>
    </row>
    <row r="3169">
      <c r="A3169" s="24">
        <v>43421.0</v>
      </c>
      <c r="B3169" s="34" t="s">
        <v>4749</v>
      </c>
      <c r="C3169" s="35" t="s">
        <v>4751</v>
      </c>
      <c r="D3169" s="36">
        <v>21.0</v>
      </c>
      <c r="E3169" s="34">
        <v>1.0</v>
      </c>
      <c r="F3169" s="36">
        <v>4.0</v>
      </c>
      <c r="G3169" s="11">
        <f t="shared" si="1175"/>
        <v>-1</v>
      </c>
      <c r="H3169" s="11">
        <f t="shared" si="2"/>
        <v>352.0625</v>
      </c>
      <c r="I3169" s="11">
        <v>18.78</v>
      </c>
      <c r="J3169" s="34">
        <v>5.43</v>
      </c>
      <c r="K3169" s="11">
        <f t="shared" si="1176"/>
        <v>-1</v>
      </c>
      <c r="L3169" s="11">
        <f t="shared" si="4"/>
        <v>231.6764375</v>
      </c>
      <c r="M3169" s="12"/>
      <c r="N3169" s="32"/>
      <c r="O3169" s="12"/>
      <c r="P3169" s="12"/>
      <c r="Q3169" s="12"/>
      <c r="R3169" s="12"/>
      <c r="S3169" s="12"/>
      <c r="T3169" s="12"/>
    </row>
    <row r="3170">
      <c r="A3170" s="24">
        <v>43421.0</v>
      </c>
      <c r="B3170" s="34" t="s">
        <v>4752</v>
      </c>
      <c r="C3170" s="35" t="s">
        <v>4753</v>
      </c>
      <c r="D3170" s="36">
        <v>12.0</v>
      </c>
      <c r="E3170" s="34">
        <v>1.0</v>
      </c>
      <c r="F3170" s="36">
        <v>5.0</v>
      </c>
      <c r="G3170" s="11">
        <f t="shared" si="1175"/>
        <v>-1</v>
      </c>
      <c r="H3170" s="11">
        <f t="shared" si="2"/>
        <v>351.0625</v>
      </c>
      <c r="I3170" s="11">
        <v>18.33</v>
      </c>
      <c r="J3170" s="34">
        <v>4.0</v>
      </c>
      <c r="K3170" s="11">
        <f t="shared" si="1176"/>
        <v>-1</v>
      </c>
      <c r="L3170" s="11">
        <f t="shared" si="4"/>
        <v>230.6764375</v>
      </c>
      <c r="M3170" s="12"/>
      <c r="N3170" s="32"/>
      <c r="O3170" s="12"/>
      <c r="P3170" s="12"/>
      <c r="Q3170" s="12"/>
      <c r="R3170" s="12"/>
      <c r="S3170" s="12"/>
      <c r="T3170" s="12"/>
    </row>
    <row r="3171">
      <c r="A3171" s="24">
        <v>43421.0</v>
      </c>
      <c r="B3171" s="34" t="s">
        <v>4457</v>
      </c>
      <c r="C3171" s="35" t="s">
        <v>4754</v>
      </c>
      <c r="D3171" s="36">
        <v>15.0</v>
      </c>
      <c r="E3171" s="34">
        <v>1.0</v>
      </c>
      <c r="F3171" s="36">
        <v>3.0</v>
      </c>
      <c r="G3171" s="11">
        <f>((E3171/2)*((D3171-1)/4))-(E3171/2)</f>
        <v>1.25</v>
      </c>
      <c r="H3171" s="11">
        <f t="shared" si="2"/>
        <v>352.3125</v>
      </c>
      <c r="I3171" s="11">
        <v>33.35</v>
      </c>
      <c r="J3171" s="34">
        <v>3.77</v>
      </c>
      <c r="K3171" s="11">
        <f>((((E3171/2)*(J3171-1))*0.95)-(E3171/2))</f>
        <v>0.81575</v>
      </c>
      <c r="L3171" s="11">
        <f t="shared" si="4"/>
        <v>231.4921875</v>
      </c>
      <c r="M3171" s="12"/>
      <c r="N3171" s="32"/>
      <c r="O3171" s="12"/>
      <c r="P3171" s="12"/>
      <c r="Q3171" s="12"/>
      <c r="R3171" s="12"/>
      <c r="S3171" s="12"/>
      <c r="T3171" s="12"/>
    </row>
    <row r="3172">
      <c r="A3172" s="24">
        <v>43421.0</v>
      </c>
      <c r="B3172" s="34" t="s">
        <v>4755</v>
      </c>
      <c r="C3172" s="35" t="s">
        <v>4756</v>
      </c>
      <c r="D3172" s="36">
        <v>6.0</v>
      </c>
      <c r="E3172" s="34">
        <v>1.0</v>
      </c>
      <c r="F3172" s="36">
        <v>7.0</v>
      </c>
      <c r="G3172" s="11">
        <f>-E3172</f>
        <v>-1</v>
      </c>
      <c r="H3172" s="11">
        <f t="shared" si="2"/>
        <v>351.3125</v>
      </c>
      <c r="I3172" s="11">
        <v>7.2</v>
      </c>
      <c r="J3172" s="34">
        <v>3.15</v>
      </c>
      <c r="K3172" s="11">
        <f>-E3172</f>
        <v>-1</v>
      </c>
      <c r="L3172" s="11">
        <f t="shared" si="4"/>
        <v>230.4921875</v>
      </c>
      <c r="M3172" s="12"/>
      <c r="N3172" s="32"/>
      <c r="O3172" s="12"/>
      <c r="P3172" s="12"/>
      <c r="Q3172" s="12"/>
      <c r="R3172" s="12"/>
      <c r="S3172" s="12"/>
      <c r="T3172" s="12"/>
    </row>
    <row r="3173">
      <c r="A3173" s="24">
        <v>43421.0</v>
      </c>
      <c r="B3173" s="34" t="s">
        <v>4757</v>
      </c>
      <c r="C3173" s="35" t="s">
        <v>4758</v>
      </c>
      <c r="D3173" s="36">
        <v>9.0</v>
      </c>
      <c r="E3173" s="34">
        <v>1.0</v>
      </c>
      <c r="F3173" s="36">
        <v>2.0</v>
      </c>
      <c r="G3173" s="11">
        <f>((E3173/2)*((D3173-1)/4))-(E3173/2)</f>
        <v>0.5</v>
      </c>
      <c r="H3173" s="11">
        <f t="shared" si="2"/>
        <v>351.8125</v>
      </c>
      <c r="I3173" s="11">
        <v>9.6</v>
      </c>
      <c r="J3173" s="34">
        <v>3.58</v>
      </c>
      <c r="K3173" s="11">
        <f>((((E3173/2)*(J3173-1))*0.95)-(E3173/2))</f>
        <v>0.7255</v>
      </c>
      <c r="L3173" s="11">
        <f t="shared" si="4"/>
        <v>231.2176875</v>
      </c>
      <c r="M3173" s="12"/>
      <c r="N3173" s="32"/>
      <c r="O3173" s="12"/>
      <c r="P3173" s="12"/>
      <c r="Q3173" s="12"/>
      <c r="R3173" s="12"/>
      <c r="S3173" s="12"/>
      <c r="T3173" s="12"/>
    </row>
    <row r="3174">
      <c r="A3174" s="24">
        <v>43421.0</v>
      </c>
      <c r="B3174" s="34" t="s">
        <v>4759</v>
      </c>
      <c r="C3174" s="35" t="s">
        <v>4760</v>
      </c>
      <c r="D3174" s="36">
        <v>4.0</v>
      </c>
      <c r="E3174" s="34">
        <v>1.0</v>
      </c>
      <c r="F3174" s="36">
        <v>5.0</v>
      </c>
      <c r="G3174" s="11">
        <f t="shared" ref="G3174:G3176" si="1177">-E3174</f>
        <v>-1</v>
      </c>
      <c r="H3174" s="11">
        <f t="shared" si="2"/>
        <v>350.8125</v>
      </c>
      <c r="I3174" s="11">
        <v>4.41</v>
      </c>
      <c r="J3174" s="34">
        <v>1.87</v>
      </c>
      <c r="K3174" s="11">
        <f t="shared" ref="K3174:K3176" si="1178">-E3174</f>
        <v>-1</v>
      </c>
      <c r="L3174" s="11">
        <f t="shared" si="4"/>
        <v>230.2176875</v>
      </c>
      <c r="M3174" s="12"/>
      <c r="N3174" s="32"/>
      <c r="O3174" s="12"/>
      <c r="P3174" s="12"/>
      <c r="Q3174" s="12"/>
      <c r="R3174" s="12"/>
      <c r="S3174" s="12"/>
      <c r="T3174" s="12"/>
    </row>
    <row r="3175">
      <c r="A3175" s="24">
        <v>43421.0</v>
      </c>
      <c r="B3175" s="34" t="s">
        <v>4761</v>
      </c>
      <c r="C3175" s="35" t="s">
        <v>4762</v>
      </c>
      <c r="D3175" s="36">
        <v>2.75</v>
      </c>
      <c r="E3175" s="34">
        <v>1.0</v>
      </c>
      <c r="F3175" s="36">
        <v>3.0</v>
      </c>
      <c r="G3175" s="11">
        <f t="shared" si="1177"/>
        <v>-1</v>
      </c>
      <c r="H3175" s="11">
        <f t="shared" si="2"/>
        <v>349.8125</v>
      </c>
      <c r="I3175" s="11">
        <v>2.39</v>
      </c>
      <c r="J3175" s="34">
        <v>1.32</v>
      </c>
      <c r="K3175" s="11">
        <f t="shared" si="1178"/>
        <v>-1</v>
      </c>
      <c r="L3175" s="11">
        <f t="shared" si="4"/>
        <v>229.2176875</v>
      </c>
      <c r="M3175" s="12"/>
      <c r="N3175" s="32"/>
      <c r="O3175" s="12"/>
      <c r="P3175" s="12"/>
      <c r="Q3175" s="12"/>
      <c r="R3175" s="12"/>
      <c r="S3175" s="12"/>
      <c r="T3175" s="12"/>
    </row>
    <row r="3176">
      <c r="A3176" s="24">
        <v>43421.0</v>
      </c>
      <c r="B3176" s="34" t="s">
        <v>4763</v>
      </c>
      <c r="C3176" s="35" t="s">
        <v>4764</v>
      </c>
      <c r="D3176" s="36">
        <v>15.0</v>
      </c>
      <c r="E3176" s="34">
        <v>1.0</v>
      </c>
      <c r="F3176" s="36">
        <v>8.0</v>
      </c>
      <c r="G3176" s="11">
        <f t="shared" si="1177"/>
        <v>-1</v>
      </c>
      <c r="H3176" s="11">
        <f t="shared" si="2"/>
        <v>348.8125</v>
      </c>
      <c r="I3176" s="11">
        <v>23.3</v>
      </c>
      <c r="J3176" s="34">
        <v>6.6</v>
      </c>
      <c r="K3176" s="11">
        <f t="shared" si="1178"/>
        <v>-1</v>
      </c>
      <c r="L3176" s="11">
        <f t="shared" si="4"/>
        <v>228.2176875</v>
      </c>
      <c r="M3176" s="12"/>
      <c r="N3176" s="32"/>
      <c r="O3176" s="12"/>
      <c r="P3176" s="12"/>
      <c r="Q3176" s="12"/>
      <c r="R3176" s="12"/>
      <c r="S3176" s="12"/>
      <c r="T3176" s="12"/>
    </row>
    <row r="3177">
      <c r="A3177" s="24">
        <v>43421.0</v>
      </c>
      <c r="B3177" s="34" t="s">
        <v>4765</v>
      </c>
      <c r="C3177" s="35" t="s">
        <v>4766</v>
      </c>
      <c r="D3177" s="36">
        <v>12.0</v>
      </c>
      <c r="E3177" s="34">
        <v>1.0</v>
      </c>
      <c r="F3177" s="36">
        <v>3.0</v>
      </c>
      <c r="G3177" s="11">
        <f>((E3177/2)*((D3177-1)/4))-(E3177/2)</f>
        <v>0.875</v>
      </c>
      <c r="H3177" s="11">
        <f t="shared" si="2"/>
        <v>349.6875</v>
      </c>
      <c r="I3177" s="11">
        <v>16.85</v>
      </c>
      <c r="J3177" s="34">
        <v>4.2</v>
      </c>
      <c r="K3177" s="11">
        <f>((((E3177/2)*(J3177-1))*0.95)-(E3177/2))</f>
        <v>1.02</v>
      </c>
      <c r="L3177" s="11">
        <f t="shared" si="4"/>
        <v>229.2376875</v>
      </c>
      <c r="M3177" s="12"/>
      <c r="N3177" s="32"/>
      <c r="O3177" s="12"/>
      <c r="P3177" s="12"/>
      <c r="Q3177" s="12"/>
      <c r="R3177" s="12"/>
      <c r="S3177" s="12"/>
      <c r="T3177" s="12"/>
    </row>
    <row r="3178">
      <c r="A3178" s="24">
        <v>43421.0</v>
      </c>
      <c r="B3178" s="34" t="s">
        <v>4765</v>
      </c>
      <c r="C3178" s="35" t="s">
        <v>4767</v>
      </c>
      <c r="D3178" s="36">
        <v>10.0</v>
      </c>
      <c r="E3178" s="34">
        <v>1.0</v>
      </c>
      <c r="F3178" s="36">
        <v>4.0</v>
      </c>
      <c r="G3178" s="11">
        <f t="shared" ref="G3178:G3180" si="1179">-E3178</f>
        <v>-1</v>
      </c>
      <c r="H3178" s="11">
        <f t="shared" si="2"/>
        <v>348.6875</v>
      </c>
      <c r="I3178" s="11">
        <v>7.6</v>
      </c>
      <c r="J3178" s="34">
        <v>2.71</v>
      </c>
      <c r="K3178" s="11">
        <f t="shared" ref="K3178:K3180" si="1180">-E3178</f>
        <v>-1</v>
      </c>
      <c r="L3178" s="11">
        <f t="shared" si="4"/>
        <v>228.2376875</v>
      </c>
      <c r="M3178" s="12"/>
      <c r="N3178" s="32"/>
      <c r="O3178" s="12"/>
      <c r="P3178" s="12"/>
      <c r="Q3178" s="12"/>
      <c r="R3178" s="12"/>
      <c r="S3178" s="12"/>
      <c r="T3178" s="12"/>
    </row>
    <row r="3179">
      <c r="A3179" s="24">
        <v>43421.0</v>
      </c>
      <c r="B3179" s="34" t="s">
        <v>4768</v>
      </c>
      <c r="C3179" s="35" t="s">
        <v>4769</v>
      </c>
      <c r="D3179" s="36">
        <v>12.0</v>
      </c>
      <c r="E3179" s="34">
        <v>1.0</v>
      </c>
      <c r="F3179" s="36">
        <v>4.0</v>
      </c>
      <c r="G3179" s="11">
        <f t="shared" si="1179"/>
        <v>-1</v>
      </c>
      <c r="H3179" s="11">
        <f t="shared" si="2"/>
        <v>347.6875</v>
      </c>
      <c r="I3179" s="11">
        <v>13.0</v>
      </c>
      <c r="J3179" s="34">
        <v>4.41</v>
      </c>
      <c r="K3179" s="11">
        <f t="shared" si="1180"/>
        <v>-1</v>
      </c>
      <c r="L3179" s="11">
        <f t="shared" si="4"/>
        <v>227.2376875</v>
      </c>
      <c r="M3179" s="12"/>
      <c r="N3179" s="32"/>
      <c r="O3179" s="12"/>
      <c r="P3179" s="12"/>
      <c r="Q3179" s="12"/>
      <c r="R3179" s="12"/>
      <c r="S3179" s="12"/>
      <c r="T3179" s="12"/>
    </row>
    <row r="3180">
      <c r="A3180" s="24">
        <v>43423.0</v>
      </c>
      <c r="B3180" s="34" t="s">
        <v>4770</v>
      </c>
      <c r="C3180" s="35" t="s">
        <v>4771</v>
      </c>
      <c r="D3180" s="36">
        <v>4.5</v>
      </c>
      <c r="E3180" s="34">
        <v>1.0</v>
      </c>
      <c r="F3180" s="36" t="s">
        <v>67</v>
      </c>
      <c r="G3180" s="11">
        <f t="shared" si="1179"/>
        <v>-1</v>
      </c>
      <c r="H3180" s="18">
        <f t="shared" si="2"/>
        <v>346.6875</v>
      </c>
      <c r="I3180" s="11">
        <v>4.17</v>
      </c>
      <c r="J3180" s="34">
        <v>1.56</v>
      </c>
      <c r="K3180" s="11">
        <f t="shared" si="1180"/>
        <v>-1</v>
      </c>
      <c r="L3180" s="18">
        <f t="shared" si="4"/>
        <v>226.2376875</v>
      </c>
      <c r="M3180" s="12"/>
      <c r="N3180" s="32"/>
      <c r="O3180" s="12"/>
      <c r="P3180" s="12"/>
      <c r="Q3180" s="12"/>
      <c r="R3180" s="12"/>
      <c r="S3180" s="12"/>
      <c r="T3180" s="12"/>
    </row>
    <row r="3181">
      <c r="A3181" s="24">
        <v>43423.0</v>
      </c>
      <c r="B3181" s="34" t="s">
        <v>4770</v>
      </c>
      <c r="C3181" s="35" t="s">
        <v>4772</v>
      </c>
      <c r="D3181" s="36">
        <v>21.0</v>
      </c>
      <c r="E3181" s="34">
        <v>1.0</v>
      </c>
      <c r="F3181" s="36">
        <v>2.0</v>
      </c>
      <c r="G3181" s="11">
        <f>((E3181/2)*((D3181-1)/4))-(E3181/2)</f>
        <v>2</v>
      </c>
      <c r="H3181" s="18">
        <f t="shared" si="2"/>
        <v>348.6875</v>
      </c>
      <c r="I3181" s="11">
        <v>22.0</v>
      </c>
      <c r="J3181" s="34">
        <v>5.07</v>
      </c>
      <c r="K3181" s="11">
        <f>((((E3181/2)*(J3181-1))*0.95)-(E3181/2))</f>
        <v>1.43325</v>
      </c>
      <c r="L3181" s="18">
        <f t="shared" si="4"/>
        <v>227.6709375</v>
      </c>
      <c r="M3181" s="12"/>
      <c r="N3181" s="32"/>
      <c r="O3181" s="12"/>
      <c r="P3181" s="12"/>
      <c r="Q3181" s="12"/>
      <c r="R3181" s="12"/>
      <c r="S3181" s="12"/>
      <c r="T3181" s="12"/>
    </row>
    <row r="3182">
      <c r="A3182" s="24">
        <v>43423.0</v>
      </c>
      <c r="B3182" s="34" t="s">
        <v>4773</v>
      </c>
      <c r="C3182" s="35" t="s">
        <v>4774</v>
      </c>
      <c r="D3182" s="36">
        <v>13.0</v>
      </c>
      <c r="E3182" s="34">
        <v>1.0</v>
      </c>
      <c r="F3182" s="36">
        <v>4.0</v>
      </c>
      <c r="G3182" s="11">
        <f t="shared" ref="G3182:G3184" si="1181">-E3182</f>
        <v>-1</v>
      </c>
      <c r="H3182" s="18">
        <f t="shared" si="2"/>
        <v>347.6875</v>
      </c>
      <c r="I3182" s="11">
        <v>8.75</v>
      </c>
      <c r="J3182" s="34">
        <v>3.48</v>
      </c>
      <c r="K3182" s="11">
        <f t="shared" ref="K3182:K3184" si="1182">-E3182</f>
        <v>-1</v>
      </c>
      <c r="L3182" s="18">
        <f t="shared" si="4"/>
        <v>226.6709375</v>
      </c>
      <c r="M3182" s="12"/>
      <c r="N3182" s="32"/>
      <c r="O3182" s="12"/>
      <c r="P3182" s="12"/>
      <c r="Q3182" s="12"/>
      <c r="R3182" s="12"/>
      <c r="S3182" s="12"/>
      <c r="T3182" s="12"/>
    </row>
    <row r="3183">
      <c r="A3183" s="24">
        <v>43423.0</v>
      </c>
      <c r="B3183" s="34" t="s">
        <v>4775</v>
      </c>
      <c r="C3183" s="35" t="s">
        <v>4776</v>
      </c>
      <c r="D3183" s="36">
        <v>9.0</v>
      </c>
      <c r="E3183" s="34">
        <v>1.0</v>
      </c>
      <c r="F3183" s="36" t="s">
        <v>42</v>
      </c>
      <c r="G3183" s="11">
        <f t="shared" si="1181"/>
        <v>-1</v>
      </c>
      <c r="H3183" s="18">
        <f t="shared" si="2"/>
        <v>346.6875</v>
      </c>
      <c r="I3183" s="11">
        <v>14.0</v>
      </c>
      <c r="J3183" s="34">
        <v>3.35</v>
      </c>
      <c r="K3183" s="11">
        <f t="shared" si="1182"/>
        <v>-1</v>
      </c>
      <c r="L3183" s="18">
        <f t="shared" si="4"/>
        <v>225.6709375</v>
      </c>
      <c r="M3183" s="12"/>
      <c r="N3183" s="32"/>
      <c r="O3183" s="12"/>
      <c r="P3183" s="12"/>
      <c r="Q3183" s="12"/>
      <c r="R3183" s="12"/>
      <c r="S3183" s="12"/>
      <c r="T3183" s="12"/>
    </row>
    <row r="3184">
      <c r="A3184" s="24">
        <v>43423.0</v>
      </c>
      <c r="B3184" s="34" t="s">
        <v>3355</v>
      </c>
      <c r="C3184" s="35" t="s">
        <v>4777</v>
      </c>
      <c r="D3184" s="36">
        <v>3.25</v>
      </c>
      <c r="E3184" s="34">
        <v>1.0</v>
      </c>
      <c r="F3184" s="36">
        <v>3.0</v>
      </c>
      <c r="G3184" s="11">
        <f t="shared" si="1181"/>
        <v>-1</v>
      </c>
      <c r="H3184" s="18">
        <f t="shared" si="2"/>
        <v>345.6875</v>
      </c>
      <c r="I3184" s="11">
        <v>2.15</v>
      </c>
      <c r="J3184" s="34">
        <v>1.25</v>
      </c>
      <c r="K3184" s="11">
        <f t="shared" si="1182"/>
        <v>-1</v>
      </c>
      <c r="L3184" s="18">
        <f t="shared" si="4"/>
        <v>224.6709375</v>
      </c>
      <c r="M3184" s="12"/>
      <c r="N3184" s="32"/>
      <c r="O3184" s="12"/>
      <c r="P3184" s="12"/>
      <c r="Q3184" s="12"/>
      <c r="R3184" s="12"/>
      <c r="S3184" s="12"/>
      <c r="T3184" s="12"/>
    </row>
    <row r="3185">
      <c r="A3185" s="24">
        <v>43423.0</v>
      </c>
      <c r="B3185" s="34" t="s">
        <v>4778</v>
      </c>
      <c r="C3185" s="35" t="s">
        <v>4779</v>
      </c>
      <c r="D3185" s="36">
        <v>2.63</v>
      </c>
      <c r="E3185" s="34">
        <v>1.0</v>
      </c>
      <c r="F3185" s="36">
        <v>1.0</v>
      </c>
      <c r="G3185" s="11">
        <f>E3185*(D3185-1)</f>
        <v>1.63</v>
      </c>
      <c r="H3185" s="18">
        <f t="shared" si="2"/>
        <v>347.3175</v>
      </c>
      <c r="I3185" s="11">
        <v>2.72</v>
      </c>
      <c r="J3185" s="34">
        <v>1.32</v>
      </c>
      <c r="K3185" s="11">
        <f>E3185*(I3185-1)*0.95</f>
        <v>1.634</v>
      </c>
      <c r="L3185" s="18">
        <f t="shared" si="4"/>
        <v>226.3049375</v>
      </c>
      <c r="M3185" s="12"/>
      <c r="N3185" s="32"/>
      <c r="O3185" s="12"/>
      <c r="P3185" s="12"/>
      <c r="Q3185" s="12"/>
      <c r="R3185" s="12"/>
      <c r="S3185" s="12"/>
      <c r="T3185" s="12"/>
    </row>
    <row r="3186">
      <c r="A3186" s="24">
        <v>43424.0</v>
      </c>
      <c r="B3186" s="34" t="s">
        <v>4780</v>
      </c>
      <c r="C3186" s="35" t="s">
        <v>4781</v>
      </c>
      <c r="D3186" s="36">
        <v>9.5</v>
      </c>
      <c r="E3186" s="34">
        <v>1.0</v>
      </c>
      <c r="F3186" s="36">
        <v>8.0</v>
      </c>
      <c r="G3186" s="11">
        <f t="shared" ref="G3186:G3187" si="1183">-E3186</f>
        <v>-1</v>
      </c>
      <c r="H3186" s="18">
        <f t="shared" si="2"/>
        <v>346.3175</v>
      </c>
      <c r="I3186" s="11">
        <v>13.17</v>
      </c>
      <c r="J3186" s="34">
        <v>3.67</v>
      </c>
      <c r="K3186" s="11">
        <f t="shared" ref="K3186:K3187" si="1184">-E3186</f>
        <v>-1</v>
      </c>
      <c r="L3186" s="18">
        <f t="shared" si="4"/>
        <v>225.3049375</v>
      </c>
      <c r="M3186" s="12"/>
      <c r="N3186" s="32"/>
      <c r="O3186" s="12"/>
      <c r="P3186" s="12"/>
      <c r="Q3186" s="12"/>
      <c r="R3186" s="12"/>
      <c r="S3186" s="12"/>
      <c r="T3186" s="12"/>
    </row>
    <row r="3187">
      <c r="A3187" s="24">
        <v>43424.0</v>
      </c>
      <c r="B3187" s="34" t="s">
        <v>4782</v>
      </c>
      <c r="C3187" s="35" t="s">
        <v>4783</v>
      </c>
      <c r="D3187" s="36">
        <v>2.75</v>
      </c>
      <c r="E3187" s="34">
        <v>1.0</v>
      </c>
      <c r="F3187" s="36">
        <v>2.0</v>
      </c>
      <c r="G3187" s="11">
        <f t="shared" si="1183"/>
        <v>-1</v>
      </c>
      <c r="H3187" s="18">
        <f t="shared" si="2"/>
        <v>345.3175</v>
      </c>
      <c r="I3187" s="11">
        <v>2.68</v>
      </c>
      <c r="J3187" s="34">
        <v>1.28</v>
      </c>
      <c r="K3187" s="11">
        <f t="shared" si="1184"/>
        <v>-1</v>
      </c>
      <c r="L3187" s="18">
        <f t="shared" si="4"/>
        <v>224.3049375</v>
      </c>
      <c r="M3187" s="12"/>
      <c r="N3187" s="32"/>
      <c r="O3187" s="12"/>
      <c r="P3187" s="12"/>
      <c r="Q3187" s="12"/>
      <c r="R3187" s="12"/>
      <c r="S3187" s="12"/>
      <c r="T3187" s="12"/>
    </row>
    <row r="3188">
      <c r="A3188" s="24">
        <v>43424.0</v>
      </c>
      <c r="B3188" s="34" t="s">
        <v>3572</v>
      </c>
      <c r="C3188" s="35" t="s">
        <v>4784</v>
      </c>
      <c r="D3188" s="36">
        <v>5.0</v>
      </c>
      <c r="E3188" s="34">
        <v>1.0</v>
      </c>
      <c r="F3188" s="36">
        <v>2.0</v>
      </c>
      <c r="G3188" s="11">
        <f>((E3188/2)*((D3188-1)/4))-(E3188/2)</f>
        <v>0</v>
      </c>
      <c r="H3188" s="18">
        <f t="shared" si="2"/>
        <v>345.3175</v>
      </c>
      <c r="I3188" s="11">
        <v>7.0</v>
      </c>
      <c r="J3188" s="34">
        <v>2.78</v>
      </c>
      <c r="K3188" s="11">
        <f>((((E3188/2)*(J3188-1))*0.95)-(E3188/2))</f>
        <v>0.3455</v>
      </c>
      <c r="L3188" s="18">
        <f t="shared" si="4"/>
        <v>224.6504375</v>
      </c>
      <c r="M3188" s="12"/>
      <c r="N3188" s="32"/>
      <c r="O3188" s="12"/>
      <c r="P3188" s="12"/>
      <c r="Q3188" s="12"/>
      <c r="R3188" s="12"/>
      <c r="S3188" s="12"/>
      <c r="T3188" s="12"/>
    </row>
    <row r="3189">
      <c r="A3189" s="24">
        <v>43424.0</v>
      </c>
      <c r="B3189" s="34" t="s">
        <v>3437</v>
      </c>
      <c r="C3189" s="35" t="s">
        <v>4785</v>
      </c>
      <c r="D3189" s="36">
        <v>19.0</v>
      </c>
      <c r="E3189" s="34">
        <v>1.0</v>
      </c>
      <c r="F3189" s="36">
        <v>10.0</v>
      </c>
      <c r="G3189" s="11">
        <f t="shared" ref="G3189:G3191" si="1185">-E3189</f>
        <v>-1</v>
      </c>
      <c r="H3189" s="18">
        <f t="shared" si="2"/>
        <v>344.3175</v>
      </c>
      <c r="I3189" s="11">
        <v>24.0</v>
      </c>
      <c r="J3189" s="34">
        <v>5.1</v>
      </c>
      <c r="K3189" s="11">
        <f t="shared" ref="K3189:K3191" si="1186">-E3189</f>
        <v>-1</v>
      </c>
      <c r="L3189" s="18">
        <f t="shared" si="4"/>
        <v>223.6504375</v>
      </c>
      <c r="M3189" s="12"/>
      <c r="N3189" s="32"/>
      <c r="O3189" s="12"/>
      <c r="P3189" s="12"/>
      <c r="Q3189" s="12"/>
      <c r="R3189" s="12"/>
      <c r="S3189" s="12"/>
      <c r="T3189" s="12"/>
    </row>
    <row r="3190">
      <c r="A3190" s="24">
        <v>43424.0</v>
      </c>
      <c r="B3190" s="34" t="s">
        <v>4786</v>
      </c>
      <c r="C3190" s="35" t="s">
        <v>4787</v>
      </c>
      <c r="D3190" s="36">
        <v>7.0</v>
      </c>
      <c r="E3190" s="34">
        <v>1.0</v>
      </c>
      <c r="F3190" s="36">
        <v>8.0</v>
      </c>
      <c r="G3190" s="11">
        <f t="shared" si="1185"/>
        <v>-1</v>
      </c>
      <c r="H3190" s="18">
        <f t="shared" si="2"/>
        <v>343.3175</v>
      </c>
      <c r="I3190" s="11">
        <v>9.94</v>
      </c>
      <c r="J3190" s="34">
        <v>2.88</v>
      </c>
      <c r="K3190" s="11">
        <f t="shared" si="1186"/>
        <v>-1</v>
      </c>
      <c r="L3190" s="18">
        <f t="shared" si="4"/>
        <v>222.6504375</v>
      </c>
      <c r="M3190" s="12"/>
      <c r="N3190" s="32"/>
      <c r="O3190" s="12"/>
      <c r="P3190" s="12"/>
      <c r="Q3190" s="12"/>
      <c r="R3190" s="12"/>
      <c r="S3190" s="12"/>
      <c r="T3190" s="12"/>
    </row>
    <row r="3191">
      <c r="A3191" s="24">
        <v>43424.0</v>
      </c>
      <c r="B3191" s="34" t="s">
        <v>3573</v>
      </c>
      <c r="C3191" s="35" t="s">
        <v>4788</v>
      </c>
      <c r="D3191" s="36">
        <v>15.0</v>
      </c>
      <c r="E3191" s="34">
        <v>1.0</v>
      </c>
      <c r="F3191" s="36">
        <v>4.0</v>
      </c>
      <c r="G3191" s="11">
        <f t="shared" si="1185"/>
        <v>-1</v>
      </c>
      <c r="H3191" s="18">
        <f t="shared" si="2"/>
        <v>342.3175</v>
      </c>
      <c r="I3191" s="11">
        <v>6.8</v>
      </c>
      <c r="J3191" s="34">
        <v>2.88</v>
      </c>
      <c r="K3191" s="11">
        <f t="shared" si="1186"/>
        <v>-1</v>
      </c>
      <c r="L3191" s="18">
        <f t="shared" si="4"/>
        <v>221.6504375</v>
      </c>
      <c r="M3191" s="12"/>
      <c r="N3191" s="32"/>
      <c r="O3191" s="12"/>
      <c r="P3191" s="12"/>
      <c r="Q3191" s="12"/>
      <c r="R3191" s="12"/>
      <c r="S3191" s="12"/>
      <c r="T3191" s="12"/>
    </row>
    <row r="3192">
      <c r="A3192" s="24">
        <v>43424.0</v>
      </c>
      <c r="B3192" s="34" t="s">
        <v>4103</v>
      </c>
      <c r="C3192" s="35" t="s">
        <v>4482</v>
      </c>
      <c r="D3192" s="36">
        <v>3.25</v>
      </c>
      <c r="E3192" s="34">
        <v>1.0</v>
      </c>
      <c r="F3192" s="36">
        <v>1.0</v>
      </c>
      <c r="G3192" s="11">
        <f>E3192*(D3192-1)</f>
        <v>2.25</v>
      </c>
      <c r="H3192" s="18">
        <f t="shared" si="2"/>
        <v>344.5675</v>
      </c>
      <c r="I3192" s="11">
        <v>3.94</v>
      </c>
      <c r="J3192" s="34">
        <v>1.4</v>
      </c>
      <c r="K3192" s="11">
        <f>E3192*(I3192-1)*0.95</f>
        <v>2.793</v>
      </c>
      <c r="L3192" s="18">
        <f t="shared" si="4"/>
        <v>224.4434375</v>
      </c>
      <c r="M3192" s="12"/>
      <c r="N3192" s="32"/>
      <c r="O3192" s="12"/>
      <c r="P3192" s="12"/>
      <c r="Q3192" s="12"/>
      <c r="R3192" s="12"/>
      <c r="S3192" s="12"/>
      <c r="T3192" s="12"/>
    </row>
    <row r="3193">
      <c r="A3193" s="24">
        <v>43424.0</v>
      </c>
      <c r="B3193" s="34" t="s">
        <v>3579</v>
      </c>
      <c r="C3193" s="35" t="s">
        <v>4789</v>
      </c>
      <c r="D3193" s="36">
        <v>3.0</v>
      </c>
      <c r="E3193" s="34">
        <v>1.0</v>
      </c>
      <c r="F3193" s="36">
        <v>4.0</v>
      </c>
      <c r="G3193" s="11">
        <f t="shared" ref="G3193:G3195" si="1187">-E3193</f>
        <v>-1</v>
      </c>
      <c r="H3193" s="18">
        <f t="shared" si="2"/>
        <v>343.5675</v>
      </c>
      <c r="I3193" s="11">
        <v>3.61</v>
      </c>
      <c r="J3193" s="34">
        <v>1.62</v>
      </c>
      <c r="K3193" s="11">
        <f t="shared" ref="K3193:K3195" si="1188">-E3193</f>
        <v>-1</v>
      </c>
      <c r="L3193" s="18">
        <f t="shared" si="4"/>
        <v>223.4434375</v>
      </c>
      <c r="M3193" s="12"/>
      <c r="N3193" s="32"/>
      <c r="O3193" s="12"/>
      <c r="P3193" s="12"/>
      <c r="Q3193" s="12"/>
      <c r="R3193" s="12"/>
      <c r="S3193" s="12"/>
      <c r="T3193" s="12"/>
    </row>
    <row r="3194">
      <c r="A3194" s="24">
        <v>43424.0</v>
      </c>
      <c r="B3194" s="34" t="s">
        <v>4722</v>
      </c>
      <c r="C3194" s="35" t="s">
        <v>4790</v>
      </c>
      <c r="D3194" s="36">
        <v>8.0</v>
      </c>
      <c r="E3194" s="34">
        <v>1.0</v>
      </c>
      <c r="F3194" s="36">
        <v>4.0</v>
      </c>
      <c r="G3194" s="11">
        <f t="shared" si="1187"/>
        <v>-1</v>
      </c>
      <c r="H3194" s="18">
        <f t="shared" si="2"/>
        <v>342.5675</v>
      </c>
      <c r="I3194" s="11">
        <v>16.0</v>
      </c>
      <c r="J3194" s="34">
        <v>3.84</v>
      </c>
      <c r="K3194" s="11">
        <f t="shared" si="1188"/>
        <v>-1</v>
      </c>
      <c r="L3194" s="18">
        <f t="shared" si="4"/>
        <v>222.4434375</v>
      </c>
      <c r="M3194" s="12"/>
      <c r="N3194" s="32"/>
      <c r="O3194" s="12"/>
      <c r="P3194" s="12"/>
      <c r="Q3194" s="12"/>
      <c r="R3194" s="12"/>
      <c r="S3194" s="12"/>
      <c r="T3194" s="12"/>
    </row>
    <row r="3195">
      <c r="A3195" s="24">
        <v>43424.0</v>
      </c>
      <c r="B3195" s="34" t="s">
        <v>4451</v>
      </c>
      <c r="C3195" s="35" t="s">
        <v>4791</v>
      </c>
      <c r="D3195" s="36">
        <v>2.5</v>
      </c>
      <c r="E3195" s="34">
        <v>1.0</v>
      </c>
      <c r="F3195" s="36">
        <v>2.0</v>
      </c>
      <c r="G3195" s="11">
        <f t="shared" si="1187"/>
        <v>-1</v>
      </c>
      <c r="H3195" s="18">
        <f t="shared" si="2"/>
        <v>341.5675</v>
      </c>
      <c r="I3195" s="11">
        <v>10.52</v>
      </c>
      <c r="J3195" s="34">
        <v>3.7</v>
      </c>
      <c r="K3195" s="11">
        <f t="shared" si="1188"/>
        <v>-1</v>
      </c>
      <c r="L3195" s="18">
        <f t="shared" si="4"/>
        <v>221.4434375</v>
      </c>
      <c r="M3195" s="12"/>
      <c r="N3195" s="32"/>
      <c r="O3195" s="12"/>
      <c r="P3195" s="12"/>
      <c r="Q3195" s="12"/>
      <c r="R3195" s="12"/>
      <c r="S3195" s="12"/>
      <c r="T3195" s="12"/>
    </row>
    <row r="3196">
      <c r="A3196" s="24">
        <v>43424.0</v>
      </c>
      <c r="B3196" s="34" t="s">
        <v>3581</v>
      </c>
      <c r="C3196" s="35" t="s">
        <v>4792</v>
      </c>
      <c r="D3196" s="36">
        <v>5.5</v>
      </c>
      <c r="E3196" s="34">
        <v>1.0</v>
      </c>
      <c r="F3196" s="36">
        <v>1.0</v>
      </c>
      <c r="G3196" s="11">
        <f>((E3196/2)*(D3196-1))+((E3196/2)*((D3196-1)/4))</f>
        <v>2.8125</v>
      </c>
      <c r="H3196" s="18">
        <f t="shared" si="2"/>
        <v>344.38</v>
      </c>
      <c r="I3196" s="11">
        <v>5.91</v>
      </c>
      <c r="J3196" s="34">
        <v>2.36</v>
      </c>
      <c r="K3196" s="11">
        <f>((((E3196/2)*(I3196-1))+((E3196/2)*(J3196-1)))*0.95)</f>
        <v>2.97825</v>
      </c>
      <c r="L3196" s="18">
        <f t="shared" si="4"/>
        <v>224.4216875</v>
      </c>
      <c r="M3196" s="12"/>
      <c r="N3196" s="32"/>
      <c r="O3196" s="12"/>
      <c r="P3196" s="12"/>
      <c r="Q3196" s="12"/>
      <c r="R3196" s="12"/>
      <c r="S3196" s="12"/>
      <c r="T3196" s="12"/>
    </row>
    <row r="3197">
      <c r="A3197" s="24">
        <v>43424.0</v>
      </c>
      <c r="B3197" s="34" t="s">
        <v>3581</v>
      </c>
      <c r="C3197" s="35" t="s">
        <v>4793</v>
      </c>
      <c r="D3197" s="36">
        <v>6.5</v>
      </c>
      <c r="E3197" s="34">
        <v>1.0</v>
      </c>
      <c r="F3197" s="36">
        <v>4.0</v>
      </c>
      <c r="G3197" s="11">
        <f>-E3197</f>
        <v>-1</v>
      </c>
      <c r="H3197" s="18">
        <f t="shared" si="2"/>
        <v>343.38</v>
      </c>
      <c r="I3197" s="11">
        <v>9.05</v>
      </c>
      <c r="J3197" s="34">
        <v>3.11</v>
      </c>
      <c r="K3197" s="11">
        <f>-E3197</f>
        <v>-1</v>
      </c>
      <c r="L3197" s="18">
        <f t="shared" si="4"/>
        <v>223.4216875</v>
      </c>
      <c r="M3197" s="12"/>
      <c r="N3197" s="32"/>
      <c r="O3197" s="12"/>
      <c r="P3197" s="12"/>
      <c r="Q3197" s="12"/>
      <c r="R3197" s="12"/>
      <c r="S3197" s="12"/>
      <c r="T3197" s="12"/>
    </row>
    <row r="3198">
      <c r="A3198" s="24">
        <v>43425.0</v>
      </c>
      <c r="B3198" s="34" t="s">
        <v>4794</v>
      </c>
      <c r="C3198" s="35" t="s">
        <v>4795</v>
      </c>
      <c r="D3198" s="36">
        <v>9.0</v>
      </c>
      <c r="E3198" s="34">
        <v>1.0</v>
      </c>
      <c r="F3198" s="36">
        <v>3.0</v>
      </c>
      <c r="G3198" s="11">
        <f>((E3198/2)*((D3198-1)/4))-(E3198/2)</f>
        <v>0.5</v>
      </c>
      <c r="H3198" s="18">
        <f t="shared" si="2"/>
        <v>343.88</v>
      </c>
      <c r="I3198" s="11">
        <v>16.0</v>
      </c>
      <c r="J3198" s="34">
        <v>5.2</v>
      </c>
      <c r="K3198" s="11">
        <f>((((E3198/2)*(J3198-1))*0.95)-(E3198/2))</f>
        <v>1.495</v>
      </c>
      <c r="L3198" s="18">
        <f t="shared" si="4"/>
        <v>224.9166875</v>
      </c>
      <c r="M3198" s="12"/>
      <c r="N3198" s="32"/>
      <c r="O3198" s="12"/>
      <c r="P3198" s="12"/>
      <c r="Q3198" s="12"/>
      <c r="R3198" s="12"/>
      <c r="S3198" s="12"/>
      <c r="T3198" s="12"/>
    </row>
    <row r="3199">
      <c r="A3199" s="24">
        <v>43425.0</v>
      </c>
      <c r="B3199" s="34" t="s">
        <v>4796</v>
      </c>
      <c r="C3199" s="35" t="s">
        <v>4797</v>
      </c>
      <c r="D3199" s="36">
        <v>3.5</v>
      </c>
      <c r="E3199" s="34">
        <v>1.0</v>
      </c>
      <c r="F3199" s="36">
        <v>5.0</v>
      </c>
      <c r="G3199" s="11">
        <f t="shared" ref="G3199:G3200" si="1189">-E3199</f>
        <v>-1</v>
      </c>
      <c r="H3199" s="18">
        <f t="shared" si="2"/>
        <v>342.88</v>
      </c>
      <c r="I3199" s="11">
        <v>2.41</v>
      </c>
      <c r="J3199" s="34">
        <v>1.27</v>
      </c>
      <c r="K3199" s="11">
        <f t="shared" ref="K3199:K3200" si="1190">-E3199</f>
        <v>-1</v>
      </c>
      <c r="L3199" s="18">
        <f t="shared" si="4"/>
        <v>223.9166875</v>
      </c>
      <c r="M3199" s="12"/>
      <c r="N3199" s="32"/>
      <c r="O3199" s="12"/>
      <c r="P3199" s="12"/>
      <c r="Q3199" s="12"/>
      <c r="R3199" s="12"/>
      <c r="S3199" s="12"/>
      <c r="T3199" s="12"/>
    </row>
    <row r="3200">
      <c r="A3200" s="24">
        <v>43425.0</v>
      </c>
      <c r="B3200" s="34" t="s">
        <v>4796</v>
      </c>
      <c r="C3200" s="35" t="s">
        <v>4798</v>
      </c>
      <c r="D3200" s="36">
        <v>5.5</v>
      </c>
      <c r="E3200" s="34">
        <v>1.0</v>
      </c>
      <c r="F3200" s="36">
        <v>8.0</v>
      </c>
      <c r="G3200" s="11">
        <f t="shared" si="1189"/>
        <v>-1</v>
      </c>
      <c r="H3200" s="18">
        <f t="shared" si="2"/>
        <v>341.88</v>
      </c>
      <c r="I3200" s="11">
        <v>4.99</v>
      </c>
      <c r="J3200" s="34">
        <v>1.61</v>
      </c>
      <c r="K3200" s="11">
        <f t="shared" si="1190"/>
        <v>-1</v>
      </c>
      <c r="L3200" s="18">
        <f t="shared" si="4"/>
        <v>222.9166875</v>
      </c>
      <c r="M3200" s="12"/>
      <c r="N3200" s="32"/>
      <c r="O3200" s="12"/>
      <c r="P3200" s="12"/>
      <c r="Q3200" s="12"/>
      <c r="R3200" s="12"/>
      <c r="S3200" s="12"/>
      <c r="T3200" s="12"/>
    </row>
    <row r="3201">
      <c r="A3201" s="24">
        <v>43425.0</v>
      </c>
      <c r="B3201" s="34" t="s">
        <v>3385</v>
      </c>
      <c r="C3201" s="35" t="s">
        <v>4424</v>
      </c>
      <c r="D3201" s="36">
        <v>5.5</v>
      </c>
      <c r="E3201" s="34">
        <v>1.0</v>
      </c>
      <c r="F3201" s="36">
        <v>2.0</v>
      </c>
      <c r="G3201" s="11">
        <f>((E3201/2)*((D3201-1)/4))-(E3201/2)</f>
        <v>0.0625</v>
      </c>
      <c r="H3201" s="18">
        <f t="shared" si="2"/>
        <v>341.9425</v>
      </c>
      <c r="I3201" s="11">
        <v>5.6</v>
      </c>
      <c r="J3201" s="34">
        <v>2.27</v>
      </c>
      <c r="K3201" s="11">
        <f>((((E3201/2)*(J3201-1))*0.95)-(E3201/2))</f>
        <v>0.10325</v>
      </c>
      <c r="L3201" s="18">
        <f t="shared" si="4"/>
        <v>223.0199375</v>
      </c>
      <c r="M3201" s="12"/>
      <c r="N3201" s="32"/>
      <c r="O3201" s="12"/>
      <c r="P3201" s="12"/>
      <c r="Q3201" s="12"/>
      <c r="R3201" s="12"/>
      <c r="S3201" s="12"/>
      <c r="T3201" s="12"/>
    </row>
    <row r="3202">
      <c r="A3202" s="24">
        <v>43425.0</v>
      </c>
      <c r="B3202" s="34" t="s">
        <v>3385</v>
      </c>
      <c r="C3202" s="35" t="s">
        <v>4799</v>
      </c>
      <c r="D3202" s="36">
        <v>5.5</v>
      </c>
      <c r="E3202" s="34">
        <v>1.0</v>
      </c>
      <c r="F3202" s="36">
        <v>12.0</v>
      </c>
      <c r="G3202" s="11">
        <f>-E3202</f>
        <v>-1</v>
      </c>
      <c r="H3202" s="18">
        <f t="shared" si="2"/>
        <v>340.9425</v>
      </c>
      <c r="I3202" s="11">
        <v>6.59</v>
      </c>
      <c r="J3202" s="34">
        <v>2.49</v>
      </c>
      <c r="K3202" s="11">
        <f>-E3202</f>
        <v>-1</v>
      </c>
      <c r="L3202" s="18">
        <f t="shared" si="4"/>
        <v>222.0199375</v>
      </c>
      <c r="M3202" s="12"/>
      <c r="N3202" s="32"/>
      <c r="O3202" s="12"/>
      <c r="P3202" s="12"/>
      <c r="Q3202" s="12"/>
      <c r="R3202" s="12"/>
      <c r="S3202" s="12"/>
      <c r="T3202" s="12"/>
    </row>
    <row r="3203">
      <c r="A3203" s="24">
        <v>43425.0</v>
      </c>
      <c r="B3203" s="34" t="s">
        <v>3385</v>
      </c>
      <c r="C3203" s="35" t="s">
        <v>4800</v>
      </c>
      <c r="D3203" s="36">
        <v>8.0</v>
      </c>
      <c r="E3203" s="34">
        <v>1.0</v>
      </c>
      <c r="F3203" s="36">
        <v>1.0</v>
      </c>
      <c r="G3203" s="11">
        <f>((E3203/2)*(D3203-1))+((E3203/2)*((D3203-1)/4))</f>
        <v>4.375</v>
      </c>
      <c r="H3203" s="18">
        <f t="shared" si="2"/>
        <v>345.3175</v>
      </c>
      <c r="I3203" s="11">
        <v>5.45</v>
      </c>
      <c r="J3203" s="34">
        <v>2.18</v>
      </c>
      <c r="K3203" s="11">
        <f>((((E3203/2)*(I3203-1))+((E3203/2)*(J3203-1)))*0.95)</f>
        <v>2.67425</v>
      </c>
      <c r="L3203" s="18">
        <f t="shared" si="4"/>
        <v>224.6941875</v>
      </c>
      <c r="M3203" s="12"/>
      <c r="N3203" s="32"/>
      <c r="O3203" s="12"/>
      <c r="P3203" s="12"/>
      <c r="Q3203" s="12"/>
      <c r="R3203" s="12"/>
      <c r="S3203" s="12"/>
      <c r="T3203" s="12"/>
    </row>
    <row r="3204">
      <c r="A3204" s="24">
        <v>43425.0</v>
      </c>
      <c r="B3204" s="34" t="s">
        <v>4801</v>
      </c>
      <c r="C3204" s="35" t="s">
        <v>4802</v>
      </c>
      <c r="D3204" s="36">
        <v>4.33</v>
      </c>
      <c r="E3204" s="34">
        <v>1.0</v>
      </c>
      <c r="F3204" s="36" t="s">
        <v>42</v>
      </c>
      <c r="G3204" s="11">
        <f t="shared" ref="G3204:G3205" si="1191">-E3204</f>
        <v>-1</v>
      </c>
      <c r="H3204" s="18">
        <f t="shared" si="2"/>
        <v>344.3175</v>
      </c>
      <c r="I3204" s="11">
        <v>4.2</v>
      </c>
      <c r="J3204" s="34">
        <v>1.8</v>
      </c>
      <c r="K3204" s="11">
        <f t="shared" ref="K3204:K3205" si="1192">-E3204</f>
        <v>-1</v>
      </c>
      <c r="L3204" s="18">
        <f t="shared" si="4"/>
        <v>223.6941875</v>
      </c>
      <c r="M3204" s="12"/>
      <c r="N3204" s="32"/>
      <c r="O3204" s="12"/>
      <c r="P3204" s="12"/>
      <c r="Q3204" s="12"/>
      <c r="R3204" s="12"/>
      <c r="S3204" s="12"/>
      <c r="T3204" s="12"/>
    </row>
    <row r="3205">
      <c r="A3205" s="24">
        <v>43425.0</v>
      </c>
      <c r="B3205" s="34" t="s">
        <v>4803</v>
      </c>
      <c r="C3205" s="35" t="s">
        <v>4804</v>
      </c>
      <c r="D3205" s="36">
        <v>2.25</v>
      </c>
      <c r="E3205" s="34">
        <v>1.0</v>
      </c>
      <c r="F3205" s="36">
        <v>4.0</v>
      </c>
      <c r="G3205" s="11">
        <f t="shared" si="1191"/>
        <v>-1</v>
      </c>
      <c r="H3205" s="18">
        <f t="shared" si="2"/>
        <v>343.3175</v>
      </c>
      <c r="I3205" s="11">
        <v>2.84</v>
      </c>
      <c r="J3205" s="34">
        <v>1.52</v>
      </c>
      <c r="K3205" s="11">
        <f t="shared" si="1192"/>
        <v>-1</v>
      </c>
      <c r="L3205" s="18">
        <f t="shared" si="4"/>
        <v>222.6941875</v>
      </c>
      <c r="M3205" s="12"/>
      <c r="N3205" s="32"/>
      <c r="O3205" s="12"/>
      <c r="P3205" s="12"/>
      <c r="Q3205" s="12"/>
      <c r="R3205" s="12"/>
      <c r="S3205" s="12"/>
      <c r="T3205" s="12"/>
    </row>
    <row r="3206">
      <c r="A3206" s="24">
        <v>43425.0</v>
      </c>
      <c r="B3206" s="34" t="s">
        <v>4805</v>
      </c>
      <c r="C3206" s="35" t="s">
        <v>4806</v>
      </c>
      <c r="D3206" s="36">
        <v>6.0</v>
      </c>
      <c r="E3206" s="34">
        <v>1.0</v>
      </c>
      <c r="F3206" s="36">
        <v>2.0</v>
      </c>
      <c r="G3206" s="11">
        <f>((E3206/2)*((D3206-1)/4))-(E3206/2)</f>
        <v>0.125</v>
      </c>
      <c r="H3206" s="18">
        <f t="shared" si="2"/>
        <v>343.4425</v>
      </c>
      <c r="I3206" s="11">
        <v>3.85</v>
      </c>
      <c r="J3206" s="34">
        <v>1.41</v>
      </c>
      <c r="K3206" s="11">
        <f>((((E3206/2)*(J3206-1))*0.95)-(E3206/2))</f>
        <v>-0.30525</v>
      </c>
      <c r="L3206" s="18">
        <f t="shared" si="4"/>
        <v>222.3889375</v>
      </c>
      <c r="M3206" s="12"/>
      <c r="N3206" s="32"/>
      <c r="O3206" s="12"/>
      <c r="P3206" s="12"/>
      <c r="Q3206" s="12"/>
      <c r="R3206" s="12"/>
      <c r="S3206" s="12"/>
      <c r="T3206" s="12"/>
    </row>
    <row r="3207">
      <c r="A3207" s="24">
        <v>43425.0</v>
      </c>
      <c r="B3207" s="34" t="s">
        <v>4807</v>
      </c>
      <c r="C3207" s="35" t="s">
        <v>4808</v>
      </c>
      <c r="D3207" s="36">
        <v>4.0</v>
      </c>
      <c r="E3207" s="34">
        <v>1.0</v>
      </c>
      <c r="F3207" s="36">
        <v>11.0</v>
      </c>
      <c r="G3207" s="11">
        <f t="shared" ref="G3207:G3208" si="1193">-E3207</f>
        <v>-1</v>
      </c>
      <c r="H3207" s="18">
        <f t="shared" si="2"/>
        <v>342.4425</v>
      </c>
      <c r="I3207" s="11">
        <v>3.47</v>
      </c>
      <c r="J3207" s="34">
        <v>1.62</v>
      </c>
      <c r="K3207" s="11">
        <f t="shared" ref="K3207:K3208" si="1194">-E3207</f>
        <v>-1</v>
      </c>
      <c r="L3207" s="18">
        <f t="shared" si="4"/>
        <v>221.3889375</v>
      </c>
      <c r="M3207" s="12"/>
      <c r="N3207" s="32"/>
      <c r="O3207" s="12"/>
      <c r="P3207" s="12"/>
      <c r="Q3207" s="12"/>
      <c r="R3207" s="12"/>
      <c r="S3207" s="12"/>
      <c r="T3207" s="12"/>
    </row>
    <row r="3208">
      <c r="A3208" s="24">
        <v>43425.0</v>
      </c>
      <c r="B3208" s="34" t="s">
        <v>4809</v>
      </c>
      <c r="C3208" s="35" t="s">
        <v>4810</v>
      </c>
      <c r="D3208" s="36">
        <v>19.0</v>
      </c>
      <c r="E3208" s="34">
        <v>1.0</v>
      </c>
      <c r="F3208" s="36">
        <v>8.0</v>
      </c>
      <c r="G3208" s="11">
        <f t="shared" si="1193"/>
        <v>-1</v>
      </c>
      <c r="H3208" s="18">
        <f t="shared" si="2"/>
        <v>341.4425</v>
      </c>
      <c r="I3208" s="11">
        <v>13.05</v>
      </c>
      <c r="J3208" s="34">
        <v>3.25</v>
      </c>
      <c r="K3208" s="11">
        <f t="shared" si="1194"/>
        <v>-1</v>
      </c>
      <c r="L3208" s="18">
        <f t="shared" si="4"/>
        <v>220.3889375</v>
      </c>
      <c r="M3208" s="12"/>
      <c r="N3208" s="32"/>
      <c r="O3208" s="12"/>
      <c r="P3208" s="12"/>
      <c r="Q3208" s="12"/>
      <c r="R3208" s="12"/>
      <c r="S3208" s="12"/>
      <c r="T3208" s="12"/>
    </row>
    <row r="3209">
      <c r="A3209" s="24">
        <v>43426.0</v>
      </c>
      <c r="B3209" s="34" t="s">
        <v>4811</v>
      </c>
      <c r="C3209" s="35" t="s">
        <v>4812</v>
      </c>
      <c r="D3209" s="36">
        <v>13.0</v>
      </c>
      <c r="E3209" s="34">
        <v>1.0</v>
      </c>
      <c r="F3209" s="36">
        <v>1.0</v>
      </c>
      <c r="G3209" s="11">
        <f>((E3209/2)*(D3209-1))+((E3209/2)*((D3209-1)/4))</f>
        <v>7.5</v>
      </c>
      <c r="H3209" s="18">
        <f t="shared" si="2"/>
        <v>348.9425</v>
      </c>
      <c r="I3209" s="11">
        <v>15.11</v>
      </c>
      <c r="J3209" s="34">
        <v>4.38</v>
      </c>
      <c r="K3209" s="11">
        <f>((((E3209/2)*(I3209-1))+((E3209/2)*(J3209-1)))*0.95)</f>
        <v>8.30775</v>
      </c>
      <c r="L3209" s="18">
        <f t="shared" si="4"/>
        <v>228.6966875</v>
      </c>
      <c r="M3209" s="12"/>
      <c r="N3209" s="32"/>
      <c r="O3209" s="12"/>
      <c r="P3209" s="12"/>
      <c r="Q3209" s="12"/>
      <c r="R3209" s="12"/>
      <c r="S3209" s="12"/>
      <c r="T3209" s="12"/>
    </row>
    <row r="3210">
      <c r="A3210" s="24">
        <v>43426.0</v>
      </c>
      <c r="B3210" s="34" t="s">
        <v>4813</v>
      </c>
      <c r="C3210" s="35" t="s">
        <v>4814</v>
      </c>
      <c r="D3210" s="36">
        <v>9.5</v>
      </c>
      <c r="E3210" s="34">
        <v>1.0</v>
      </c>
      <c r="F3210" s="36">
        <v>2.0</v>
      </c>
      <c r="G3210" s="11">
        <f>((E3210/2)*((D3210-1)/4))-(E3210/2)</f>
        <v>0.5625</v>
      </c>
      <c r="H3210" s="18">
        <f t="shared" si="2"/>
        <v>349.505</v>
      </c>
      <c r="I3210" s="11">
        <v>9.6</v>
      </c>
      <c r="J3210" s="34">
        <v>3.02</v>
      </c>
      <c r="K3210" s="11">
        <f>((((E3210/2)*(J3210-1))*0.95)-(E3210/2))</f>
        <v>0.4595</v>
      </c>
      <c r="L3210" s="18">
        <f t="shared" si="4"/>
        <v>229.1561875</v>
      </c>
      <c r="M3210" s="12"/>
      <c r="N3210" s="32"/>
      <c r="O3210" s="12"/>
      <c r="P3210" s="12"/>
      <c r="Q3210" s="12"/>
      <c r="R3210" s="12"/>
      <c r="S3210" s="12"/>
      <c r="T3210" s="12"/>
    </row>
    <row r="3211">
      <c r="A3211" s="24">
        <v>43426.0</v>
      </c>
      <c r="B3211" s="34" t="s">
        <v>4815</v>
      </c>
      <c r="C3211" s="35" t="s">
        <v>4816</v>
      </c>
      <c r="D3211" s="36">
        <v>4.5</v>
      </c>
      <c r="E3211" s="34">
        <v>1.0</v>
      </c>
      <c r="F3211" s="36">
        <v>5.0</v>
      </c>
      <c r="G3211" s="11">
        <f t="shared" ref="G3211:G3213" si="1195">-E3211</f>
        <v>-1</v>
      </c>
      <c r="H3211" s="18">
        <f t="shared" si="2"/>
        <v>348.505</v>
      </c>
      <c r="I3211" s="11">
        <v>7.07</v>
      </c>
      <c r="J3211" s="34">
        <v>2.32</v>
      </c>
      <c r="K3211" s="11">
        <f t="shared" ref="K3211:K3213" si="1196">-E3211</f>
        <v>-1</v>
      </c>
      <c r="L3211" s="18">
        <f t="shared" si="4"/>
        <v>228.1561875</v>
      </c>
      <c r="M3211" s="12"/>
      <c r="N3211" s="32"/>
      <c r="O3211" s="12"/>
      <c r="P3211" s="12"/>
      <c r="Q3211" s="12"/>
      <c r="R3211" s="12"/>
      <c r="S3211" s="12"/>
      <c r="T3211" s="12"/>
    </row>
    <row r="3212">
      <c r="A3212" s="24">
        <v>43426.0</v>
      </c>
      <c r="B3212" s="34" t="s">
        <v>4817</v>
      </c>
      <c r="C3212" s="35" t="s">
        <v>4818</v>
      </c>
      <c r="D3212" s="36">
        <v>4.5</v>
      </c>
      <c r="E3212" s="34">
        <v>1.0</v>
      </c>
      <c r="F3212" s="36">
        <v>4.0</v>
      </c>
      <c r="G3212" s="11">
        <f t="shared" si="1195"/>
        <v>-1</v>
      </c>
      <c r="H3212" s="18">
        <f t="shared" si="2"/>
        <v>347.505</v>
      </c>
      <c r="I3212" s="11">
        <v>4.05</v>
      </c>
      <c r="J3212" s="34">
        <v>1.87</v>
      </c>
      <c r="K3212" s="11">
        <f t="shared" si="1196"/>
        <v>-1</v>
      </c>
      <c r="L3212" s="18">
        <f t="shared" si="4"/>
        <v>227.1561875</v>
      </c>
      <c r="M3212" s="12"/>
      <c r="N3212" s="32"/>
      <c r="O3212" s="12"/>
      <c r="P3212" s="12"/>
      <c r="Q3212" s="12"/>
      <c r="R3212" s="12"/>
      <c r="S3212" s="12"/>
      <c r="T3212" s="12"/>
    </row>
    <row r="3213">
      <c r="A3213" s="24">
        <v>43426.0</v>
      </c>
      <c r="B3213" s="34" t="s">
        <v>4819</v>
      </c>
      <c r="C3213" s="35" t="s">
        <v>4820</v>
      </c>
      <c r="D3213" s="36">
        <v>5.0</v>
      </c>
      <c r="E3213" s="34">
        <v>1.0</v>
      </c>
      <c r="F3213" s="36">
        <v>5.0</v>
      </c>
      <c r="G3213" s="11">
        <f t="shared" si="1195"/>
        <v>-1</v>
      </c>
      <c r="H3213" s="18">
        <f t="shared" si="2"/>
        <v>346.505</v>
      </c>
      <c r="I3213" s="11">
        <v>4.83</v>
      </c>
      <c r="J3213" s="34">
        <v>1.83</v>
      </c>
      <c r="K3213" s="11">
        <f t="shared" si="1196"/>
        <v>-1</v>
      </c>
      <c r="L3213" s="18">
        <f t="shared" si="4"/>
        <v>226.1561875</v>
      </c>
      <c r="M3213" s="12"/>
      <c r="N3213" s="32"/>
      <c r="O3213" s="12"/>
      <c r="P3213" s="12"/>
      <c r="Q3213" s="12"/>
      <c r="R3213" s="12"/>
      <c r="S3213" s="12"/>
      <c r="T3213" s="12"/>
    </row>
    <row r="3214">
      <c r="A3214" s="24">
        <v>43426.0</v>
      </c>
      <c r="B3214" s="34" t="s">
        <v>4821</v>
      </c>
      <c r="C3214" s="35" t="s">
        <v>4822</v>
      </c>
      <c r="D3214" s="36">
        <v>6.0</v>
      </c>
      <c r="E3214" s="34">
        <v>1.0</v>
      </c>
      <c r="F3214" s="36">
        <v>1.0</v>
      </c>
      <c r="G3214" s="11">
        <f>((E3214/2)*(D3214-1))+((E3214/2)*((D3214-1)/4))</f>
        <v>3.125</v>
      </c>
      <c r="H3214" s="18">
        <f t="shared" si="2"/>
        <v>349.63</v>
      </c>
      <c r="I3214" s="11">
        <v>4.5</v>
      </c>
      <c r="J3214" s="34">
        <v>1.91</v>
      </c>
      <c r="K3214" s="11">
        <f>((((E3214/2)*(I3214-1))+((E3214/2)*(J3214-1)))*0.95)</f>
        <v>2.09475</v>
      </c>
      <c r="L3214" s="18">
        <f t="shared" si="4"/>
        <v>228.2509375</v>
      </c>
      <c r="M3214" s="12"/>
      <c r="N3214" s="32"/>
      <c r="O3214" s="12"/>
      <c r="P3214" s="12"/>
      <c r="Q3214" s="12"/>
      <c r="R3214" s="12"/>
      <c r="S3214" s="12"/>
      <c r="T3214" s="12"/>
    </row>
    <row r="3215">
      <c r="A3215" s="24">
        <v>43426.0</v>
      </c>
      <c r="B3215" s="34" t="s">
        <v>4821</v>
      </c>
      <c r="C3215" s="35" t="s">
        <v>4823</v>
      </c>
      <c r="D3215" s="36">
        <v>5.5</v>
      </c>
      <c r="E3215" s="34">
        <v>1.0</v>
      </c>
      <c r="F3215" s="36">
        <v>5.0</v>
      </c>
      <c r="G3215" s="11">
        <f t="shared" ref="G3215:G3216" si="1197">-E3215</f>
        <v>-1</v>
      </c>
      <c r="H3215" s="18">
        <f t="shared" si="2"/>
        <v>348.63</v>
      </c>
      <c r="I3215" s="11">
        <v>7.41</v>
      </c>
      <c r="J3215" s="34">
        <v>2.45</v>
      </c>
      <c r="K3215" s="11">
        <f t="shared" ref="K3215:K3216" si="1198">-E3215</f>
        <v>-1</v>
      </c>
      <c r="L3215" s="18">
        <f t="shared" si="4"/>
        <v>227.2509375</v>
      </c>
      <c r="M3215" s="12"/>
      <c r="N3215" s="32"/>
      <c r="O3215" s="12"/>
      <c r="P3215" s="12"/>
      <c r="Q3215" s="12"/>
      <c r="R3215" s="12"/>
      <c r="S3215" s="12"/>
      <c r="T3215" s="12"/>
    </row>
    <row r="3216">
      <c r="A3216" s="24">
        <v>43426.0</v>
      </c>
      <c r="B3216" s="34" t="s">
        <v>4824</v>
      </c>
      <c r="C3216" s="35" t="s">
        <v>4825</v>
      </c>
      <c r="D3216" s="36">
        <v>6.0</v>
      </c>
      <c r="E3216" s="34">
        <v>1.0</v>
      </c>
      <c r="F3216" s="36">
        <v>5.0</v>
      </c>
      <c r="G3216" s="11">
        <f t="shared" si="1197"/>
        <v>-1</v>
      </c>
      <c r="H3216" s="18">
        <f t="shared" si="2"/>
        <v>347.63</v>
      </c>
      <c r="I3216" s="11">
        <v>6.4</v>
      </c>
      <c r="J3216" s="34">
        <v>2.1</v>
      </c>
      <c r="K3216" s="11">
        <f t="shared" si="1198"/>
        <v>-1</v>
      </c>
      <c r="L3216" s="18">
        <f t="shared" si="4"/>
        <v>226.2509375</v>
      </c>
      <c r="M3216" s="12"/>
      <c r="N3216" s="32"/>
      <c r="O3216" s="12"/>
      <c r="P3216" s="12"/>
      <c r="Q3216" s="12"/>
      <c r="R3216" s="12"/>
      <c r="S3216" s="12"/>
      <c r="T3216" s="12"/>
    </row>
    <row r="3217">
      <c r="A3217" s="24">
        <v>43426.0</v>
      </c>
      <c r="B3217" s="34" t="s">
        <v>4826</v>
      </c>
      <c r="C3217" s="35" t="s">
        <v>4827</v>
      </c>
      <c r="D3217" s="36">
        <v>3.0</v>
      </c>
      <c r="E3217" s="34">
        <v>1.0</v>
      </c>
      <c r="F3217" s="36">
        <v>1.0</v>
      </c>
      <c r="G3217" s="11">
        <f t="shared" ref="G3217:G3218" si="1199">E3217*(D3217-1)</f>
        <v>2</v>
      </c>
      <c r="H3217" s="18">
        <f t="shared" si="2"/>
        <v>349.63</v>
      </c>
      <c r="I3217" s="11">
        <v>1.97</v>
      </c>
      <c r="J3217" s="34">
        <v>1.12</v>
      </c>
      <c r="K3217" s="11">
        <f t="shared" ref="K3217:K3218" si="1200">E3217*(I3217-1)*0.95</f>
        <v>0.9215</v>
      </c>
      <c r="L3217" s="18">
        <f t="shared" si="4"/>
        <v>227.1724375</v>
      </c>
      <c r="M3217" s="12"/>
      <c r="N3217" s="32"/>
      <c r="O3217" s="12"/>
      <c r="P3217" s="12"/>
      <c r="Q3217" s="12"/>
      <c r="R3217" s="12"/>
      <c r="S3217" s="12"/>
      <c r="T3217" s="12"/>
    </row>
    <row r="3218">
      <c r="A3218" s="24">
        <v>43426.0</v>
      </c>
      <c r="B3218" s="34" t="s">
        <v>4828</v>
      </c>
      <c r="C3218" s="35" t="s">
        <v>4829</v>
      </c>
      <c r="D3218" s="36">
        <v>2.75</v>
      </c>
      <c r="E3218" s="34">
        <v>1.0</v>
      </c>
      <c r="F3218" s="36">
        <v>1.0</v>
      </c>
      <c r="G3218" s="11">
        <f t="shared" si="1199"/>
        <v>1.75</v>
      </c>
      <c r="H3218" s="18">
        <f t="shared" si="2"/>
        <v>351.38</v>
      </c>
      <c r="I3218" s="11">
        <v>2.81</v>
      </c>
      <c r="J3218" s="34">
        <v>1.27</v>
      </c>
      <c r="K3218" s="11">
        <f t="shared" si="1200"/>
        <v>1.7195</v>
      </c>
      <c r="L3218" s="18">
        <f t="shared" si="4"/>
        <v>228.8919375</v>
      </c>
      <c r="M3218" s="12"/>
      <c r="N3218" s="32"/>
      <c r="O3218" s="12"/>
      <c r="P3218" s="12"/>
      <c r="Q3218" s="12"/>
      <c r="R3218" s="12"/>
      <c r="S3218" s="12"/>
      <c r="T3218" s="12"/>
    </row>
    <row r="3219">
      <c r="A3219" s="24">
        <v>43426.0</v>
      </c>
      <c r="B3219" s="34" t="s">
        <v>4830</v>
      </c>
      <c r="C3219" s="35" t="s">
        <v>4831</v>
      </c>
      <c r="D3219" s="36">
        <v>6.5</v>
      </c>
      <c r="E3219" s="34">
        <v>1.0</v>
      </c>
      <c r="F3219" s="36">
        <v>4.0</v>
      </c>
      <c r="G3219" s="11">
        <f t="shared" ref="G3219:G3221" si="1201">-E3219</f>
        <v>-1</v>
      </c>
      <c r="H3219" s="18">
        <f t="shared" si="2"/>
        <v>350.38</v>
      </c>
      <c r="I3219" s="11">
        <v>7.69</v>
      </c>
      <c r="J3219" s="34">
        <v>2.72</v>
      </c>
      <c r="K3219" s="11">
        <f t="shared" ref="K3219:K3221" si="1202">-E3219</f>
        <v>-1</v>
      </c>
      <c r="L3219" s="18">
        <f t="shared" si="4"/>
        <v>227.8919375</v>
      </c>
      <c r="M3219" s="12"/>
      <c r="N3219" s="32"/>
      <c r="O3219" s="12"/>
      <c r="P3219" s="12"/>
      <c r="Q3219" s="12"/>
      <c r="R3219" s="12"/>
      <c r="S3219" s="12"/>
      <c r="T3219" s="12"/>
    </row>
    <row r="3220">
      <c r="A3220" s="24">
        <v>43426.0</v>
      </c>
      <c r="B3220" s="34" t="s">
        <v>4830</v>
      </c>
      <c r="C3220" s="35" t="s">
        <v>4832</v>
      </c>
      <c r="D3220" s="36">
        <v>7.5</v>
      </c>
      <c r="E3220" s="34">
        <v>1.0</v>
      </c>
      <c r="F3220" s="36">
        <v>10.0</v>
      </c>
      <c r="G3220" s="11">
        <f t="shared" si="1201"/>
        <v>-1</v>
      </c>
      <c r="H3220" s="18">
        <f t="shared" si="2"/>
        <v>349.38</v>
      </c>
      <c r="I3220" s="11">
        <v>7.09</v>
      </c>
      <c r="J3220" s="34">
        <v>2.71</v>
      </c>
      <c r="K3220" s="11">
        <f t="shared" si="1202"/>
        <v>-1</v>
      </c>
      <c r="L3220" s="18">
        <f t="shared" si="4"/>
        <v>226.8919375</v>
      </c>
      <c r="M3220" s="12"/>
      <c r="N3220" s="32"/>
      <c r="O3220" s="12"/>
      <c r="P3220" s="12"/>
      <c r="Q3220" s="12"/>
      <c r="R3220" s="12"/>
      <c r="S3220" s="12"/>
      <c r="T3220" s="12"/>
    </row>
    <row r="3221">
      <c r="A3221" s="24">
        <v>43427.0</v>
      </c>
      <c r="B3221" s="34" t="s">
        <v>4833</v>
      </c>
      <c r="C3221" s="35" t="s">
        <v>4834</v>
      </c>
      <c r="D3221" s="36">
        <v>8.0</v>
      </c>
      <c r="E3221" s="34">
        <v>1.0</v>
      </c>
      <c r="F3221" s="36">
        <v>6.0</v>
      </c>
      <c r="G3221" s="11">
        <f t="shared" si="1201"/>
        <v>-1</v>
      </c>
      <c r="H3221" s="18">
        <f t="shared" si="2"/>
        <v>348.38</v>
      </c>
      <c r="I3221" s="11">
        <v>22.79</v>
      </c>
      <c r="J3221" s="34">
        <v>5.21</v>
      </c>
      <c r="K3221" s="11">
        <f t="shared" si="1202"/>
        <v>-1</v>
      </c>
      <c r="L3221" s="18">
        <f t="shared" si="4"/>
        <v>225.8919375</v>
      </c>
      <c r="M3221" s="12"/>
      <c r="N3221" s="32"/>
      <c r="O3221" s="12"/>
      <c r="P3221" s="12"/>
      <c r="Q3221" s="12"/>
      <c r="R3221" s="12"/>
      <c r="S3221" s="12"/>
      <c r="T3221" s="12"/>
    </row>
    <row r="3222">
      <c r="A3222" s="24">
        <v>43427.0</v>
      </c>
      <c r="B3222" s="34" t="s">
        <v>4835</v>
      </c>
      <c r="C3222" s="35" t="s">
        <v>4836</v>
      </c>
      <c r="D3222" s="36">
        <v>8.0</v>
      </c>
      <c r="E3222" s="34">
        <v>1.0</v>
      </c>
      <c r="F3222" s="36">
        <v>3.0</v>
      </c>
      <c r="G3222" s="11">
        <f t="shared" ref="G3222:G3223" si="1203">((E3222/2)*((D3222-1)/4))-(E3222/2)</f>
        <v>0.375</v>
      </c>
      <c r="H3222" s="18">
        <f t="shared" si="2"/>
        <v>348.755</v>
      </c>
      <c r="I3222" s="11">
        <v>7.16</v>
      </c>
      <c r="J3222" s="34">
        <v>2.24</v>
      </c>
      <c r="K3222" s="11">
        <f t="shared" ref="K3222:K3223" si="1204">((((E3222/2)*(J3222-1))*0.95)-(E3222/2))</f>
        <v>0.089</v>
      </c>
      <c r="L3222" s="18">
        <f t="shared" si="4"/>
        <v>225.9809375</v>
      </c>
      <c r="M3222" s="12"/>
      <c r="N3222" s="32"/>
      <c r="O3222" s="12"/>
      <c r="P3222" s="12"/>
      <c r="Q3222" s="12"/>
      <c r="R3222" s="12"/>
      <c r="S3222" s="12"/>
      <c r="T3222" s="12"/>
    </row>
    <row r="3223">
      <c r="A3223" s="24">
        <v>43427.0</v>
      </c>
      <c r="B3223" s="34" t="s">
        <v>4837</v>
      </c>
      <c r="C3223" s="35" t="s">
        <v>4838</v>
      </c>
      <c r="D3223" s="36">
        <v>7.5</v>
      </c>
      <c r="E3223" s="34">
        <v>1.0</v>
      </c>
      <c r="F3223" s="36">
        <v>3.0</v>
      </c>
      <c r="G3223" s="11">
        <f t="shared" si="1203"/>
        <v>0.3125</v>
      </c>
      <c r="H3223" s="18">
        <f t="shared" si="2"/>
        <v>349.0675</v>
      </c>
      <c r="I3223" s="11">
        <v>5.66</v>
      </c>
      <c r="J3223" s="34">
        <v>2.36</v>
      </c>
      <c r="K3223" s="11">
        <f t="shared" si="1204"/>
        <v>0.146</v>
      </c>
      <c r="L3223" s="18">
        <f t="shared" si="4"/>
        <v>226.1269375</v>
      </c>
      <c r="M3223" s="12"/>
      <c r="N3223" s="32"/>
      <c r="O3223" s="12"/>
      <c r="P3223" s="12"/>
      <c r="Q3223" s="12"/>
      <c r="R3223" s="12"/>
      <c r="S3223" s="12"/>
      <c r="T3223" s="12"/>
    </row>
    <row r="3224">
      <c r="A3224" s="24">
        <v>43427.0</v>
      </c>
      <c r="B3224" s="34" t="s">
        <v>4839</v>
      </c>
      <c r="C3224" s="35" t="s">
        <v>4428</v>
      </c>
      <c r="D3224" s="36">
        <v>7.0</v>
      </c>
      <c r="E3224" s="34">
        <v>1.0</v>
      </c>
      <c r="F3224" s="36">
        <v>10.0</v>
      </c>
      <c r="G3224" s="11">
        <f t="shared" ref="G3224:G3226" si="1205">-E3224</f>
        <v>-1</v>
      </c>
      <c r="H3224" s="18">
        <f t="shared" si="2"/>
        <v>348.0675</v>
      </c>
      <c r="I3224" s="11">
        <v>6.71</v>
      </c>
      <c r="J3224" s="34">
        <v>2.24</v>
      </c>
      <c r="K3224" s="11">
        <f t="shared" ref="K3224:K3226" si="1206">-E3224</f>
        <v>-1</v>
      </c>
      <c r="L3224" s="18">
        <f t="shared" si="4"/>
        <v>225.1269375</v>
      </c>
      <c r="M3224" s="12"/>
      <c r="N3224" s="32"/>
      <c r="O3224" s="12"/>
      <c r="P3224" s="12"/>
      <c r="Q3224" s="12"/>
      <c r="R3224" s="12"/>
      <c r="S3224" s="12"/>
      <c r="T3224" s="12"/>
    </row>
    <row r="3225">
      <c r="A3225" s="24">
        <v>43427.0</v>
      </c>
      <c r="B3225" s="34" t="s">
        <v>4840</v>
      </c>
      <c r="C3225" s="35" t="s">
        <v>4841</v>
      </c>
      <c r="D3225" s="36">
        <v>10.0</v>
      </c>
      <c r="E3225" s="34">
        <v>1.0</v>
      </c>
      <c r="F3225" s="36">
        <v>7.0</v>
      </c>
      <c r="G3225" s="11">
        <f t="shared" si="1205"/>
        <v>-1</v>
      </c>
      <c r="H3225" s="18">
        <f t="shared" si="2"/>
        <v>347.0675</v>
      </c>
      <c r="I3225" s="11">
        <v>8.6</v>
      </c>
      <c r="J3225" s="34">
        <v>2.8</v>
      </c>
      <c r="K3225" s="11">
        <f t="shared" si="1206"/>
        <v>-1</v>
      </c>
      <c r="L3225" s="18">
        <f t="shared" si="4"/>
        <v>224.1269375</v>
      </c>
      <c r="M3225" s="12"/>
      <c r="N3225" s="32"/>
      <c r="O3225" s="12"/>
      <c r="P3225" s="12"/>
      <c r="Q3225" s="12"/>
      <c r="R3225" s="12"/>
      <c r="S3225" s="12"/>
      <c r="T3225" s="12"/>
    </row>
    <row r="3226">
      <c r="A3226" s="24">
        <v>43427.0</v>
      </c>
      <c r="B3226" s="34" t="s">
        <v>4259</v>
      </c>
      <c r="C3226" s="35" t="s">
        <v>4842</v>
      </c>
      <c r="D3226" s="36">
        <v>17.0</v>
      </c>
      <c r="E3226" s="34">
        <v>1.0</v>
      </c>
      <c r="F3226" s="36">
        <v>5.0</v>
      </c>
      <c r="G3226" s="11">
        <f t="shared" si="1205"/>
        <v>-1</v>
      </c>
      <c r="H3226" s="18">
        <f t="shared" si="2"/>
        <v>346.0675</v>
      </c>
      <c r="I3226" s="11">
        <v>9.14</v>
      </c>
      <c r="J3226" s="34">
        <v>2.69</v>
      </c>
      <c r="K3226" s="11">
        <f t="shared" si="1206"/>
        <v>-1</v>
      </c>
      <c r="L3226" s="18">
        <f t="shared" si="4"/>
        <v>223.1269375</v>
      </c>
      <c r="M3226" s="12"/>
      <c r="N3226" s="32"/>
      <c r="O3226" s="12"/>
      <c r="P3226" s="12"/>
      <c r="Q3226" s="12"/>
      <c r="R3226" s="12"/>
      <c r="S3226" s="12"/>
      <c r="T3226" s="12"/>
    </row>
    <row r="3227">
      <c r="A3227" s="24">
        <v>43427.0</v>
      </c>
      <c r="B3227" s="34" t="s">
        <v>4843</v>
      </c>
      <c r="C3227" s="35" t="s">
        <v>4844</v>
      </c>
      <c r="D3227" s="36">
        <v>3.25</v>
      </c>
      <c r="E3227" s="34">
        <v>1.0</v>
      </c>
      <c r="F3227" s="36">
        <v>1.0</v>
      </c>
      <c r="G3227" s="11">
        <f>E3227*(D3227-1)</f>
        <v>2.25</v>
      </c>
      <c r="H3227" s="18">
        <f t="shared" si="2"/>
        <v>348.3175</v>
      </c>
      <c r="I3227" s="11">
        <v>3.99</v>
      </c>
      <c r="J3227" s="34">
        <v>1.53</v>
      </c>
      <c r="K3227" s="11">
        <f>E3227*(I3227-1)*0.95</f>
        <v>2.8405</v>
      </c>
      <c r="L3227" s="18">
        <f t="shared" si="4"/>
        <v>225.9674375</v>
      </c>
      <c r="M3227" s="12"/>
      <c r="N3227" s="32"/>
      <c r="O3227" s="12"/>
      <c r="P3227" s="12"/>
      <c r="Q3227" s="12"/>
      <c r="R3227" s="12"/>
      <c r="S3227" s="12"/>
      <c r="T3227" s="12"/>
    </row>
    <row r="3228">
      <c r="A3228" s="24">
        <v>43427.0</v>
      </c>
      <c r="B3228" s="34" t="s">
        <v>4264</v>
      </c>
      <c r="C3228" s="35" t="s">
        <v>4845</v>
      </c>
      <c r="D3228" s="36">
        <v>4.0</v>
      </c>
      <c r="E3228" s="34">
        <v>1.0</v>
      </c>
      <c r="F3228" s="36">
        <v>8.0</v>
      </c>
      <c r="G3228" s="11">
        <f t="shared" ref="G3228:G3230" si="1207">-E3228</f>
        <v>-1</v>
      </c>
      <c r="H3228" s="18">
        <f t="shared" si="2"/>
        <v>347.3175</v>
      </c>
      <c r="I3228" s="11">
        <v>5.41</v>
      </c>
      <c r="J3228" s="34">
        <v>2.36</v>
      </c>
      <c r="K3228" s="11">
        <f t="shared" ref="K3228:K3230" si="1208">-E3228</f>
        <v>-1</v>
      </c>
      <c r="L3228" s="18">
        <f t="shared" si="4"/>
        <v>224.9674375</v>
      </c>
      <c r="M3228" s="12"/>
      <c r="N3228" s="32"/>
      <c r="O3228" s="12"/>
      <c r="P3228" s="12"/>
      <c r="Q3228" s="12"/>
      <c r="R3228" s="12"/>
      <c r="S3228" s="12"/>
      <c r="T3228" s="12"/>
    </row>
    <row r="3229">
      <c r="A3229" s="24">
        <v>43427.0</v>
      </c>
      <c r="B3229" s="34" t="s">
        <v>3409</v>
      </c>
      <c r="C3229" s="35" t="s">
        <v>4607</v>
      </c>
      <c r="D3229" s="36">
        <v>3.5</v>
      </c>
      <c r="E3229" s="34">
        <v>1.0</v>
      </c>
      <c r="F3229" s="36">
        <v>3.0</v>
      </c>
      <c r="G3229" s="11">
        <f t="shared" si="1207"/>
        <v>-1</v>
      </c>
      <c r="H3229" s="18">
        <f t="shared" si="2"/>
        <v>346.3175</v>
      </c>
      <c r="I3229" s="11">
        <v>4.93</v>
      </c>
      <c r="J3229" s="34">
        <v>1.82</v>
      </c>
      <c r="K3229" s="11">
        <f t="shared" si="1208"/>
        <v>-1</v>
      </c>
      <c r="L3229" s="18">
        <f t="shared" si="4"/>
        <v>223.9674375</v>
      </c>
      <c r="M3229" s="12"/>
      <c r="N3229" s="32"/>
      <c r="O3229" s="12"/>
      <c r="P3229" s="12"/>
      <c r="Q3229" s="12"/>
      <c r="R3229" s="12"/>
      <c r="S3229" s="12"/>
      <c r="T3229" s="12"/>
    </row>
    <row r="3230">
      <c r="A3230" s="24">
        <v>43427.0</v>
      </c>
      <c r="B3230" s="34" t="s">
        <v>4270</v>
      </c>
      <c r="C3230" s="35" t="s">
        <v>4846</v>
      </c>
      <c r="D3230" s="36">
        <v>6.0</v>
      </c>
      <c r="E3230" s="34">
        <v>1.0</v>
      </c>
      <c r="F3230" s="36">
        <v>6.0</v>
      </c>
      <c r="G3230" s="11">
        <f t="shared" si="1207"/>
        <v>-1</v>
      </c>
      <c r="H3230" s="18">
        <f t="shared" si="2"/>
        <v>345.3175</v>
      </c>
      <c r="I3230" s="11">
        <v>5.46</v>
      </c>
      <c r="J3230" s="34">
        <v>1.96</v>
      </c>
      <c r="K3230" s="11">
        <f t="shared" si="1208"/>
        <v>-1</v>
      </c>
      <c r="L3230" s="18">
        <f t="shared" si="4"/>
        <v>222.9674375</v>
      </c>
      <c r="M3230" s="12"/>
      <c r="N3230" s="32"/>
      <c r="O3230" s="12"/>
      <c r="P3230" s="12"/>
      <c r="Q3230" s="12"/>
      <c r="R3230" s="12"/>
      <c r="S3230" s="12"/>
      <c r="T3230" s="12"/>
    </row>
    <row r="3231">
      <c r="A3231" s="24">
        <v>43427.0</v>
      </c>
      <c r="B3231" s="34" t="s">
        <v>3411</v>
      </c>
      <c r="C3231" s="35" t="s">
        <v>4847</v>
      </c>
      <c r="D3231" s="36">
        <v>5.5</v>
      </c>
      <c r="E3231" s="34">
        <v>1.0</v>
      </c>
      <c r="F3231" s="36">
        <v>3.0</v>
      </c>
      <c r="G3231" s="11">
        <f t="shared" ref="G3231:G3232" si="1209">((E3231/2)*((D3231-1)/4))-(E3231/2)</f>
        <v>0.0625</v>
      </c>
      <c r="H3231" s="18">
        <f t="shared" si="2"/>
        <v>345.38</v>
      </c>
      <c r="I3231" s="11">
        <v>4.01</v>
      </c>
      <c r="J3231" s="34">
        <v>1.66</v>
      </c>
      <c r="K3231" s="11">
        <f t="shared" ref="K3231:K3232" si="1210">((((E3231/2)*(J3231-1))*0.95)-(E3231/2))</f>
        <v>-0.1865</v>
      </c>
      <c r="L3231" s="18">
        <f t="shared" si="4"/>
        <v>222.7809375</v>
      </c>
      <c r="M3231" s="12"/>
      <c r="N3231" s="32"/>
      <c r="O3231" s="12"/>
      <c r="P3231" s="12"/>
      <c r="Q3231" s="12"/>
      <c r="R3231" s="12"/>
      <c r="S3231" s="12"/>
      <c r="T3231" s="12"/>
    </row>
    <row r="3232">
      <c r="A3232" s="24">
        <v>43428.0</v>
      </c>
      <c r="B3232" s="34" t="s">
        <v>4848</v>
      </c>
      <c r="C3232" s="35" t="s">
        <v>4849</v>
      </c>
      <c r="D3232" s="36">
        <v>6.5</v>
      </c>
      <c r="E3232" s="34">
        <v>1.0</v>
      </c>
      <c r="F3232" s="36">
        <v>3.0</v>
      </c>
      <c r="G3232" s="11">
        <f t="shared" si="1209"/>
        <v>0.1875</v>
      </c>
      <c r="H3232" s="18">
        <f t="shared" si="2"/>
        <v>345.5675</v>
      </c>
      <c r="I3232" s="11">
        <v>5.12</v>
      </c>
      <c r="J3232" s="34">
        <v>1.89</v>
      </c>
      <c r="K3232" s="11">
        <f t="shared" si="1210"/>
        <v>-0.07725</v>
      </c>
      <c r="L3232" s="18">
        <f t="shared" si="4"/>
        <v>222.7036875</v>
      </c>
      <c r="M3232" s="12"/>
      <c r="N3232" s="32"/>
      <c r="O3232" s="12"/>
      <c r="P3232" s="12"/>
      <c r="Q3232" s="12"/>
      <c r="R3232" s="12"/>
      <c r="S3232" s="12"/>
      <c r="T3232" s="12"/>
    </row>
    <row r="3233">
      <c r="A3233" s="24">
        <v>43428.0</v>
      </c>
      <c r="B3233" s="34" t="s">
        <v>4850</v>
      </c>
      <c r="C3233" s="35" t="s">
        <v>4851</v>
      </c>
      <c r="D3233" s="36">
        <v>15.0</v>
      </c>
      <c r="E3233" s="34">
        <v>1.0</v>
      </c>
      <c r="F3233" s="36">
        <v>5.0</v>
      </c>
      <c r="G3233" s="11">
        <f t="shared" ref="G3233:G3235" si="1211">-E3233</f>
        <v>-1</v>
      </c>
      <c r="H3233" s="18">
        <f t="shared" si="2"/>
        <v>344.5675</v>
      </c>
      <c r="I3233" s="11">
        <v>8.6</v>
      </c>
      <c r="J3233" s="34">
        <v>2.82</v>
      </c>
      <c r="K3233" s="11">
        <f t="shared" ref="K3233:K3235" si="1212">-E3233</f>
        <v>-1</v>
      </c>
      <c r="L3233" s="18">
        <f t="shared" si="4"/>
        <v>221.7036875</v>
      </c>
      <c r="M3233" s="12"/>
      <c r="N3233" s="32"/>
      <c r="O3233" s="12"/>
      <c r="P3233" s="12"/>
      <c r="Q3233" s="12"/>
      <c r="R3233" s="12"/>
      <c r="S3233" s="12"/>
      <c r="T3233" s="12"/>
    </row>
    <row r="3234">
      <c r="A3234" s="24">
        <v>43428.0</v>
      </c>
      <c r="B3234" s="34" t="s">
        <v>4852</v>
      </c>
      <c r="C3234" s="35" t="s">
        <v>4427</v>
      </c>
      <c r="D3234" s="36">
        <v>5.5</v>
      </c>
      <c r="E3234" s="34">
        <v>1.0</v>
      </c>
      <c r="F3234" s="36">
        <v>3.0</v>
      </c>
      <c r="G3234" s="11">
        <f t="shared" si="1211"/>
        <v>-1</v>
      </c>
      <c r="H3234" s="18">
        <f t="shared" si="2"/>
        <v>343.5675</v>
      </c>
      <c r="I3234" s="11">
        <v>4.59</v>
      </c>
      <c r="J3234" s="34">
        <v>2.2</v>
      </c>
      <c r="K3234" s="11">
        <f t="shared" si="1212"/>
        <v>-1</v>
      </c>
      <c r="L3234" s="18">
        <f t="shared" si="4"/>
        <v>220.7036875</v>
      </c>
      <c r="M3234" s="12"/>
      <c r="N3234" s="32"/>
      <c r="O3234" s="12"/>
      <c r="P3234" s="12"/>
      <c r="Q3234" s="12"/>
      <c r="R3234" s="12"/>
      <c r="S3234" s="12"/>
      <c r="T3234" s="12"/>
    </row>
    <row r="3235">
      <c r="A3235" s="24">
        <v>43428.0</v>
      </c>
      <c r="B3235" s="34" t="s">
        <v>4853</v>
      </c>
      <c r="C3235" s="35" t="s">
        <v>4854</v>
      </c>
      <c r="D3235" s="36">
        <v>4.5</v>
      </c>
      <c r="E3235" s="34">
        <v>1.0</v>
      </c>
      <c r="F3235" s="36" t="s">
        <v>59</v>
      </c>
      <c r="G3235" s="11">
        <f t="shared" si="1211"/>
        <v>-1</v>
      </c>
      <c r="H3235" s="18">
        <f t="shared" si="2"/>
        <v>342.5675</v>
      </c>
      <c r="I3235" s="34">
        <v>3.26</v>
      </c>
      <c r="J3235" s="34">
        <v>1.56</v>
      </c>
      <c r="K3235" s="11">
        <f t="shared" si="1212"/>
        <v>-1</v>
      </c>
      <c r="L3235" s="18">
        <f t="shared" si="4"/>
        <v>219.7036875</v>
      </c>
      <c r="M3235" s="12"/>
      <c r="N3235" s="32"/>
      <c r="O3235" s="12"/>
      <c r="P3235" s="12"/>
      <c r="Q3235" s="12"/>
      <c r="R3235" s="12"/>
      <c r="S3235" s="12"/>
      <c r="T3235" s="12"/>
    </row>
    <row r="3236">
      <c r="A3236" s="24">
        <v>43428.0</v>
      </c>
      <c r="B3236" s="34" t="s">
        <v>4853</v>
      </c>
      <c r="C3236" s="35" t="s">
        <v>4855</v>
      </c>
      <c r="D3236" s="36">
        <v>6.0</v>
      </c>
      <c r="E3236" s="34">
        <v>1.0</v>
      </c>
      <c r="F3236" s="36">
        <v>1.0</v>
      </c>
      <c r="G3236" s="11">
        <f t="shared" ref="G3236:G3238" si="1213">((E3236/2)*(D3236-1))+((E3236/2)*((D3236-1)/4))</f>
        <v>3.125</v>
      </c>
      <c r="H3236" s="18">
        <f t="shared" si="2"/>
        <v>345.6925</v>
      </c>
      <c r="I3236" s="34">
        <v>5.1</v>
      </c>
      <c r="J3236" s="34">
        <v>1.86</v>
      </c>
      <c r="K3236" s="11">
        <f t="shared" ref="K3236:K3238" si="1214">((((E3236/2)*(I3236-1))+((E3236/2)*(J3236-1)))*0.95)</f>
        <v>2.356</v>
      </c>
      <c r="L3236" s="18">
        <f t="shared" si="4"/>
        <v>222.0596875</v>
      </c>
      <c r="M3236" s="12"/>
      <c r="N3236" s="32"/>
      <c r="O3236" s="12"/>
      <c r="P3236" s="12"/>
      <c r="Q3236" s="12"/>
      <c r="R3236" s="12"/>
      <c r="S3236" s="12"/>
      <c r="T3236" s="12"/>
    </row>
    <row r="3237">
      <c r="A3237" s="24">
        <v>43428.0</v>
      </c>
      <c r="B3237" s="34" t="s">
        <v>4726</v>
      </c>
      <c r="C3237" s="35" t="s">
        <v>4856</v>
      </c>
      <c r="D3237" s="36">
        <v>9.0</v>
      </c>
      <c r="E3237" s="34">
        <v>1.0</v>
      </c>
      <c r="F3237" s="36">
        <v>1.0</v>
      </c>
      <c r="G3237" s="11">
        <f t="shared" si="1213"/>
        <v>5</v>
      </c>
      <c r="H3237" s="18">
        <f t="shared" si="2"/>
        <v>350.6925</v>
      </c>
      <c r="I3237" s="11">
        <v>8.72</v>
      </c>
      <c r="J3237" s="34">
        <v>2.66</v>
      </c>
      <c r="K3237" s="11">
        <f t="shared" si="1214"/>
        <v>4.4555</v>
      </c>
      <c r="L3237" s="18">
        <f t="shared" si="4"/>
        <v>226.5151875</v>
      </c>
      <c r="M3237" s="12"/>
      <c r="N3237" s="32"/>
      <c r="O3237" s="12"/>
      <c r="P3237" s="12"/>
      <c r="Q3237" s="12"/>
      <c r="R3237" s="12"/>
      <c r="S3237" s="12"/>
      <c r="T3237" s="12"/>
    </row>
    <row r="3238">
      <c r="A3238" s="24">
        <v>43428.0</v>
      </c>
      <c r="B3238" s="34" t="s">
        <v>4857</v>
      </c>
      <c r="C3238" s="35" t="s">
        <v>4858</v>
      </c>
      <c r="D3238" s="36">
        <v>6.0</v>
      </c>
      <c r="E3238" s="34">
        <v>1.0</v>
      </c>
      <c r="F3238" s="36">
        <v>1.0</v>
      </c>
      <c r="G3238" s="11">
        <f t="shared" si="1213"/>
        <v>3.125</v>
      </c>
      <c r="H3238" s="18">
        <f t="shared" si="2"/>
        <v>353.8175</v>
      </c>
      <c r="I3238" s="11">
        <v>5.15</v>
      </c>
      <c r="J3238" s="34">
        <v>2.3</v>
      </c>
      <c r="K3238" s="11">
        <f t="shared" si="1214"/>
        <v>2.58875</v>
      </c>
      <c r="L3238" s="18">
        <f t="shared" si="4"/>
        <v>229.1039375</v>
      </c>
      <c r="M3238" s="12"/>
      <c r="N3238" s="32"/>
      <c r="O3238" s="12"/>
      <c r="P3238" s="12"/>
      <c r="Q3238" s="12"/>
      <c r="R3238" s="12"/>
      <c r="S3238" s="12"/>
      <c r="T3238" s="12"/>
    </row>
    <row r="3239">
      <c r="A3239" s="24">
        <v>43428.0</v>
      </c>
      <c r="B3239" s="34" t="s">
        <v>4857</v>
      </c>
      <c r="C3239" s="35" t="s">
        <v>4859</v>
      </c>
      <c r="D3239" s="36">
        <v>10.0</v>
      </c>
      <c r="E3239" s="34">
        <v>1.0</v>
      </c>
      <c r="F3239" s="36">
        <v>2.0</v>
      </c>
      <c r="G3239" s="11">
        <f>((E3239/2)*((D3239-1)/4))-(E3239/2)</f>
        <v>0.625</v>
      </c>
      <c r="H3239" s="18">
        <f t="shared" si="2"/>
        <v>354.4425</v>
      </c>
      <c r="I3239" s="11">
        <v>9.68</v>
      </c>
      <c r="J3239" s="34">
        <v>3.57</v>
      </c>
      <c r="K3239" s="11">
        <f>((((E3239/2)*(J3239-1))*0.95)-(E3239/2))</f>
        <v>0.72075</v>
      </c>
      <c r="L3239" s="18">
        <f t="shared" si="4"/>
        <v>229.8246875</v>
      </c>
      <c r="M3239" s="12"/>
      <c r="N3239" s="32"/>
      <c r="O3239" s="12"/>
      <c r="P3239" s="12"/>
      <c r="Q3239" s="12"/>
      <c r="R3239" s="12"/>
      <c r="S3239" s="12"/>
      <c r="T3239" s="12"/>
    </row>
    <row r="3240">
      <c r="A3240" s="24">
        <v>43428.0</v>
      </c>
      <c r="B3240" s="34" t="s">
        <v>4860</v>
      </c>
      <c r="C3240" s="35" t="s">
        <v>4861</v>
      </c>
      <c r="D3240" s="36">
        <v>4.5</v>
      </c>
      <c r="E3240" s="34">
        <v>1.0</v>
      </c>
      <c r="F3240" s="36" t="s">
        <v>59</v>
      </c>
      <c r="G3240" s="11">
        <f t="shared" ref="G3240:G3242" si="1215">-E3240</f>
        <v>-1</v>
      </c>
      <c r="H3240" s="18">
        <f t="shared" si="2"/>
        <v>353.4425</v>
      </c>
      <c r="I3240" s="11">
        <v>3.54</v>
      </c>
      <c r="J3240" s="34">
        <v>2.04</v>
      </c>
      <c r="K3240" s="11">
        <f t="shared" ref="K3240:K3242" si="1216">-E3240</f>
        <v>-1</v>
      </c>
      <c r="L3240" s="18">
        <f t="shared" si="4"/>
        <v>228.8246875</v>
      </c>
      <c r="M3240" s="12"/>
      <c r="N3240" s="32"/>
      <c r="O3240" s="12"/>
      <c r="P3240" s="12"/>
      <c r="Q3240" s="12"/>
      <c r="R3240" s="12"/>
      <c r="S3240" s="12"/>
      <c r="T3240" s="12"/>
    </row>
    <row r="3241">
      <c r="A3241" s="24">
        <v>43428.0</v>
      </c>
      <c r="B3241" s="34" t="s">
        <v>3606</v>
      </c>
      <c r="C3241" s="35" t="s">
        <v>4862</v>
      </c>
      <c r="D3241" s="36">
        <v>9.0</v>
      </c>
      <c r="E3241" s="34">
        <v>1.0</v>
      </c>
      <c r="F3241" s="36">
        <v>6.0</v>
      </c>
      <c r="G3241" s="11">
        <f t="shared" si="1215"/>
        <v>-1</v>
      </c>
      <c r="H3241" s="18">
        <f t="shared" si="2"/>
        <v>352.4425</v>
      </c>
      <c r="I3241" s="11">
        <v>13.55</v>
      </c>
      <c r="J3241" s="34">
        <v>4.35</v>
      </c>
      <c r="K3241" s="11">
        <f t="shared" si="1216"/>
        <v>-1</v>
      </c>
      <c r="L3241" s="18">
        <f t="shared" si="4"/>
        <v>227.8246875</v>
      </c>
      <c r="M3241" s="12"/>
      <c r="N3241" s="32"/>
      <c r="O3241" s="12"/>
      <c r="P3241" s="12"/>
      <c r="Q3241" s="12"/>
      <c r="R3241" s="12"/>
      <c r="S3241" s="12"/>
      <c r="T3241" s="12"/>
    </row>
    <row r="3242">
      <c r="A3242" s="24">
        <v>43428.0</v>
      </c>
      <c r="B3242" s="34" t="s">
        <v>4843</v>
      </c>
      <c r="C3242" s="35" t="s">
        <v>4863</v>
      </c>
      <c r="D3242" s="36">
        <v>4.0</v>
      </c>
      <c r="E3242" s="34">
        <v>1.0</v>
      </c>
      <c r="F3242" s="36">
        <v>2.0</v>
      </c>
      <c r="G3242" s="11">
        <f t="shared" si="1215"/>
        <v>-1</v>
      </c>
      <c r="H3242" s="18">
        <f t="shared" si="2"/>
        <v>351.4425</v>
      </c>
      <c r="I3242" s="11">
        <v>3.85</v>
      </c>
      <c r="J3242" s="34">
        <v>2.08</v>
      </c>
      <c r="K3242" s="11">
        <f t="shared" si="1216"/>
        <v>-1</v>
      </c>
      <c r="L3242" s="18">
        <f t="shared" si="4"/>
        <v>226.8246875</v>
      </c>
      <c r="M3242" s="12"/>
      <c r="N3242" s="32"/>
      <c r="O3242" s="12"/>
      <c r="P3242" s="12"/>
      <c r="Q3242" s="12"/>
      <c r="R3242" s="12"/>
      <c r="S3242" s="12"/>
      <c r="T3242" s="12"/>
    </row>
    <row r="3243">
      <c r="A3243" s="24">
        <v>43428.0</v>
      </c>
      <c r="B3243" s="34" t="s">
        <v>3579</v>
      </c>
      <c r="C3243" s="35" t="s">
        <v>4864</v>
      </c>
      <c r="D3243" s="36">
        <v>8.0</v>
      </c>
      <c r="E3243" s="34">
        <v>1.0</v>
      </c>
      <c r="F3243" s="36">
        <v>1.0</v>
      </c>
      <c r="G3243" s="11">
        <f>((E3243/2)*(D3243-1))+((E3243/2)*((D3243-1)/4))</f>
        <v>4.375</v>
      </c>
      <c r="H3243" s="18">
        <f t="shared" si="2"/>
        <v>355.8175</v>
      </c>
      <c r="I3243" s="11">
        <v>9.3</v>
      </c>
      <c r="J3243" s="34">
        <v>2.54</v>
      </c>
      <c r="K3243" s="11">
        <f>((((E3243/2)*(I3243-1))+((E3243/2)*(J3243-1)))*0.95)</f>
        <v>4.674</v>
      </c>
      <c r="L3243" s="18">
        <f t="shared" si="4"/>
        <v>231.4986875</v>
      </c>
      <c r="M3243" s="12"/>
      <c r="N3243" s="32"/>
      <c r="O3243" s="12"/>
      <c r="P3243" s="12"/>
      <c r="Q3243" s="12"/>
      <c r="R3243" s="12"/>
      <c r="S3243" s="12"/>
      <c r="T3243" s="12"/>
    </row>
    <row r="3244">
      <c r="A3244" s="24">
        <v>43428.0</v>
      </c>
      <c r="B3244" s="34" t="s">
        <v>4270</v>
      </c>
      <c r="C3244" s="35" t="s">
        <v>4865</v>
      </c>
      <c r="D3244" s="36">
        <v>4.5</v>
      </c>
      <c r="E3244" s="34">
        <v>1.0</v>
      </c>
      <c r="F3244" s="36">
        <v>7.0</v>
      </c>
      <c r="G3244" s="11">
        <f t="shared" ref="G3244:G3250" si="1217">-E3244</f>
        <v>-1</v>
      </c>
      <c r="H3244" s="18">
        <f t="shared" si="2"/>
        <v>354.8175</v>
      </c>
      <c r="I3244" s="11">
        <v>3.91</v>
      </c>
      <c r="J3244" s="34">
        <v>2.03</v>
      </c>
      <c r="K3244" s="11">
        <f t="shared" ref="K3244:K3250" si="1218">-E3244</f>
        <v>-1</v>
      </c>
      <c r="L3244" s="18">
        <f t="shared" si="4"/>
        <v>230.4986875</v>
      </c>
      <c r="M3244" s="12"/>
      <c r="N3244" s="32"/>
      <c r="O3244" s="12"/>
      <c r="P3244" s="12"/>
      <c r="Q3244" s="12"/>
      <c r="R3244" s="12"/>
      <c r="S3244" s="12"/>
      <c r="T3244" s="12"/>
    </row>
    <row r="3245">
      <c r="A3245" s="24">
        <v>43428.0</v>
      </c>
      <c r="B3245" s="34" t="s">
        <v>4270</v>
      </c>
      <c r="C3245" s="35" t="s">
        <v>4866</v>
      </c>
      <c r="D3245" s="36">
        <v>15.0</v>
      </c>
      <c r="E3245" s="34">
        <v>1.0</v>
      </c>
      <c r="F3245" s="36">
        <v>11.0</v>
      </c>
      <c r="G3245" s="11">
        <f t="shared" si="1217"/>
        <v>-1</v>
      </c>
      <c r="H3245" s="18">
        <f t="shared" si="2"/>
        <v>353.8175</v>
      </c>
      <c r="I3245" s="11">
        <v>12.5</v>
      </c>
      <c r="J3245" s="34">
        <v>4.3</v>
      </c>
      <c r="K3245" s="11">
        <f t="shared" si="1218"/>
        <v>-1</v>
      </c>
      <c r="L3245" s="18">
        <f t="shared" si="4"/>
        <v>229.4986875</v>
      </c>
      <c r="M3245" s="12"/>
      <c r="N3245" s="32"/>
      <c r="O3245" s="12"/>
      <c r="P3245" s="12"/>
      <c r="Q3245" s="12"/>
      <c r="R3245" s="12"/>
      <c r="S3245" s="12"/>
      <c r="T3245" s="12"/>
    </row>
    <row r="3246">
      <c r="A3246" s="24">
        <v>43428.0</v>
      </c>
      <c r="B3246" s="34" t="s">
        <v>3632</v>
      </c>
      <c r="C3246" s="35" t="s">
        <v>4867</v>
      </c>
      <c r="D3246" s="36">
        <v>8.0</v>
      </c>
      <c r="E3246" s="34">
        <v>1.0</v>
      </c>
      <c r="F3246" s="36" t="s">
        <v>59</v>
      </c>
      <c r="G3246" s="11">
        <f t="shared" si="1217"/>
        <v>-1</v>
      </c>
      <c r="H3246" s="18">
        <f t="shared" si="2"/>
        <v>352.8175</v>
      </c>
      <c r="I3246" s="11">
        <v>5.92</v>
      </c>
      <c r="J3246" s="34">
        <v>3.2</v>
      </c>
      <c r="K3246" s="11">
        <f t="shared" si="1218"/>
        <v>-1</v>
      </c>
      <c r="L3246" s="18">
        <f t="shared" si="4"/>
        <v>228.4986875</v>
      </c>
      <c r="M3246" s="12"/>
      <c r="N3246" s="32"/>
      <c r="O3246" s="12"/>
      <c r="P3246" s="12"/>
      <c r="Q3246" s="12"/>
      <c r="R3246" s="12"/>
      <c r="S3246" s="12"/>
      <c r="T3246" s="12"/>
    </row>
    <row r="3247">
      <c r="A3247" s="24">
        <v>43430.0</v>
      </c>
      <c r="B3247" s="34" t="s">
        <v>4557</v>
      </c>
      <c r="C3247" s="35" t="s">
        <v>4868</v>
      </c>
      <c r="D3247" s="36">
        <v>8.0</v>
      </c>
      <c r="E3247" s="34">
        <v>1.0</v>
      </c>
      <c r="F3247" s="36">
        <v>4.0</v>
      </c>
      <c r="G3247" s="11">
        <f t="shared" si="1217"/>
        <v>-1</v>
      </c>
      <c r="H3247" s="34">
        <f t="shared" si="2"/>
        <v>351.8175</v>
      </c>
      <c r="I3247" s="11">
        <v>7.6</v>
      </c>
      <c r="J3247" s="34">
        <v>3.16</v>
      </c>
      <c r="K3247" s="11">
        <f t="shared" si="1218"/>
        <v>-1</v>
      </c>
      <c r="L3247" s="34">
        <f t="shared" si="4"/>
        <v>227.4986875</v>
      </c>
      <c r="M3247" s="12"/>
      <c r="N3247" s="32"/>
      <c r="O3247" s="12"/>
      <c r="P3247" s="12"/>
      <c r="Q3247" s="12"/>
      <c r="R3247" s="12"/>
      <c r="S3247" s="12"/>
      <c r="T3247" s="12"/>
    </row>
    <row r="3248">
      <c r="A3248" s="24">
        <v>43430.0</v>
      </c>
      <c r="B3248" s="34" t="s">
        <v>4557</v>
      </c>
      <c r="C3248" s="35" t="s">
        <v>4869</v>
      </c>
      <c r="D3248" s="36">
        <v>12.0</v>
      </c>
      <c r="E3248" s="34">
        <v>1.0</v>
      </c>
      <c r="F3248" s="36">
        <v>7.0</v>
      </c>
      <c r="G3248" s="11">
        <f t="shared" si="1217"/>
        <v>-1</v>
      </c>
      <c r="H3248" s="34">
        <f t="shared" si="2"/>
        <v>350.8175</v>
      </c>
      <c r="I3248" s="11">
        <v>13.5</v>
      </c>
      <c r="J3248" s="34">
        <v>3.93</v>
      </c>
      <c r="K3248" s="11">
        <f t="shared" si="1218"/>
        <v>-1</v>
      </c>
      <c r="L3248" s="34">
        <f t="shared" si="4"/>
        <v>226.4986875</v>
      </c>
      <c r="M3248" s="12"/>
      <c r="N3248" s="32"/>
      <c r="O3248" s="12"/>
      <c r="P3248" s="12"/>
      <c r="Q3248" s="12"/>
      <c r="R3248" s="12"/>
      <c r="S3248" s="12"/>
      <c r="T3248" s="12"/>
    </row>
    <row r="3249">
      <c r="A3249" s="24">
        <v>43430.0</v>
      </c>
      <c r="B3249" s="34" t="s">
        <v>4557</v>
      </c>
      <c r="C3249" s="35" t="s">
        <v>4870</v>
      </c>
      <c r="D3249" s="36">
        <v>15.0</v>
      </c>
      <c r="E3249" s="34">
        <v>1.0</v>
      </c>
      <c r="F3249" s="36">
        <v>8.0</v>
      </c>
      <c r="G3249" s="11">
        <f t="shared" si="1217"/>
        <v>-1</v>
      </c>
      <c r="H3249" s="34">
        <f t="shared" si="2"/>
        <v>349.8175</v>
      </c>
      <c r="I3249" s="11">
        <v>8.8</v>
      </c>
      <c r="J3249" s="34">
        <v>2.83</v>
      </c>
      <c r="K3249" s="11">
        <f t="shared" si="1218"/>
        <v>-1</v>
      </c>
      <c r="L3249" s="34">
        <f t="shared" si="4"/>
        <v>225.4986875</v>
      </c>
      <c r="M3249" s="12"/>
      <c r="N3249" s="32"/>
      <c r="O3249" s="12"/>
      <c r="P3249" s="12"/>
      <c r="Q3249" s="12"/>
      <c r="R3249" s="12"/>
      <c r="S3249" s="12"/>
      <c r="T3249" s="12"/>
    </row>
    <row r="3250">
      <c r="A3250" s="24">
        <v>43430.0</v>
      </c>
      <c r="B3250" s="34" t="s">
        <v>4344</v>
      </c>
      <c r="C3250" s="35" t="s">
        <v>4871</v>
      </c>
      <c r="D3250" s="36">
        <v>3.0</v>
      </c>
      <c r="E3250" s="34">
        <v>1.0</v>
      </c>
      <c r="F3250" s="36">
        <v>3.0</v>
      </c>
      <c r="G3250" s="11">
        <f t="shared" si="1217"/>
        <v>-1</v>
      </c>
      <c r="H3250" s="34">
        <f t="shared" si="2"/>
        <v>348.8175</v>
      </c>
      <c r="I3250" s="11">
        <v>3.24</v>
      </c>
      <c r="J3250" s="34">
        <v>1.8</v>
      </c>
      <c r="K3250" s="11">
        <f t="shared" si="1218"/>
        <v>-1</v>
      </c>
      <c r="L3250" s="34">
        <f t="shared" si="4"/>
        <v>224.4986875</v>
      </c>
      <c r="M3250" s="12"/>
      <c r="N3250" s="32"/>
      <c r="O3250" s="12"/>
      <c r="P3250" s="12"/>
      <c r="Q3250" s="12"/>
      <c r="R3250" s="12"/>
      <c r="S3250" s="12"/>
      <c r="T3250" s="12"/>
    </row>
    <row r="3251">
      <c r="A3251" s="24">
        <v>43430.0</v>
      </c>
      <c r="B3251" s="34" t="s">
        <v>3869</v>
      </c>
      <c r="C3251" s="35" t="s">
        <v>4872</v>
      </c>
      <c r="D3251" s="36">
        <v>5.0</v>
      </c>
      <c r="E3251" s="34">
        <v>1.0</v>
      </c>
      <c r="F3251" s="36">
        <v>2.0</v>
      </c>
      <c r="G3251" s="11">
        <f>((E3251/2)*((D3251-1)/4))-(E3251/2)</f>
        <v>0</v>
      </c>
      <c r="H3251" s="34">
        <f t="shared" si="2"/>
        <v>348.8175</v>
      </c>
      <c r="I3251" s="11">
        <v>3.27</v>
      </c>
      <c r="J3251" s="34">
        <v>1.47</v>
      </c>
      <c r="K3251" s="11">
        <f>((((E3251/2)*(J3251-1))*0.95)-(E3251/2))</f>
        <v>-0.27675</v>
      </c>
      <c r="L3251" s="34">
        <f t="shared" si="4"/>
        <v>224.2219375</v>
      </c>
      <c r="M3251" s="12"/>
      <c r="N3251" s="32"/>
      <c r="O3251" s="12"/>
      <c r="P3251" s="12"/>
      <c r="Q3251" s="12"/>
      <c r="R3251" s="12"/>
      <c r="S3251" s="12"/>
      <c r="T3251" s="12"/>
    </row>
    <row r="3252">
      <c r="A3252" s="24">
        <v>43430.0</v>
      </c>
      <c r="B3252" s="34" t="s">
        <v>4873</v>
      </c>
      <c r="C3252" s="35" t="s">
        <v>4822</v>
      </c>
      <c r="D3252" s="36">
        <v>2.5</v>
      </c>
      <c r="E3252" s="34">
        <v>1.0</v>
      </c>
      <c r="F3252" s="36">
        <v>1.0</v>
      </c>
      <c r="G3252" s="11">
        <f>E3252*(D3252-1)</f>
        <v>1.5</v>
      </c>
      <c r="H3252" s="34">
        <f t="shared" si="2"/>
        <v>350.3175</v>
      </c>
      <c r="I3252" s="11">
        <v>2.84</v>
      </c>
      <c r="J3252" s="34">
        <v>1.7</v>
      </c>
      <c r="K3252" s="11">
        <f>E3252*(I3252-1)*0.95</f>
        <v>1.748</v>
      </c>
      <c r="L3252" s="34">
        <f t="shared" si="4"/>
        <v>225.9699375</v>
      </c>
      <c r="M3252" s="12"/>
      <c r="N3252" s="32"/>
      <c r="O3252" s="12"/>
      <c r="P3252" s="12"/>
      <c r="Q3252" s="12"/>
      <c r="R3252" s="12"/>
      <c r="S3252" s="12"/>
      <c r="T3252" s="12"/>
    </row>
    <row r="3253">
      <c r="A3253" s="24">
        <v>43430.0</v>
      </c>
      <c r="B3253" s="34" t="s">
        <v>4873</v>
      </c>
      <c r="C3253" s="35" t="s">
        <v>4355</v>
      </c>
      <c r="D3253" s="36">
        <v>6.0</v>
      </c>
      <c r="E3253" s="34">
        <v>1.0</v>
      </c>
      <c r="F3253" s="36">
        <v>2.0</v>
      </c>
      <c r="G3253" s="11">
        <f>((E3253/2)*((D3253-1)/4))-(E3253/2)</f>
        <v>0.125</v>
      </c>
      <c r="H3253" s="34">
        <f t="shared" si="2"/>
        <v>350.4425</v>
      </c>
      <c r="I3253" s="11">
        <v>3.74</v>
      </c>
      <c r="J3253" s="34">
        <v>1.97</v>
      </c>
      <c r="K3253" s="11">
        <f>((((E3253/2)*(J3253-1))*0.95)-(E3253/2))</f>
        <v>-0.03925</v>
      </c>
      <c r="L3253" s="34">
        <f t="shared" si="4"/>
        <v>225.9306875</v>
      </c>
      <c r="M3253" s="12"/>
      <c r="N3253" s="32"/>
      <c r="O3253" s="12"/>
      <c r="P3253" s="12"/>
      <c r="Q3253" s="12"/>
      <c r="R3253" s="12"/>
      <c r="S3253" s="12"/>
      <c r="T3253" s="12"/>
    </row>
    <row r="3254">
      <c r="A3254" s="24">
        <v>43431.0</v>
      </c>
      <c r="B3254" s="34" t="s">
        <v>4874</v>
      </c>
      <c r="C3254" s="35" t="s">
        <v>4875</v>
      </c>
      <c r="D3254" s="36">
        <v>4.0</v>
      </c>
      <c r="E3254" s="34">
        <v>1.0</v>
      </c>
      <c r="F3254" s="36">
        <v>2.0</v>
      </c>
      <c r="G3254" s="11">
        <f t="shared" ref="G3254:G3255" si="1219">-E3254</f>
        <v>-1</v>
      </c>
      <c r="H3254" s="34">
        <f t="shared" si="2"/>
        <v>349.4425</v>
      </c>
      <c r="I3254" s="11">
        <v>7.14</v>
      </c>
      <c r="J3254" s="34">
        <v>2.56</v>
      </c>
      <c r="K3254" s="11">
        <f t="shared" ref="K3254:K3255" si="1220">-E3254</f>
        <v>-1</v>
      </c>
      <c r="L3254" s="34">
        <f t="shared" si="4"/>
        <v>224.9306875</v>
      </c>
      <c r="M3254" s="12"/>
      <c r="N3254" s="32"/>
      <c r="O3254" s="12"/>
      <c r="P3254" s="12"/>
      <c r="Q3254" s="12"/>
      <c r="R3254" s="12"/>
      <c r="S3254" s="12"/>
      <c r="T3254" s="12"/>
    </row>
    <row r="3255">
      <c r="A3255" s="24">
        <v>43431.0</v>
      </c>
      <c r="B3255" s="34" t="s">
        <v>4874</v>
      </c>
      <c r="C3255" s="35" t="s">
        <v>4876</v>
      </c>
      <c r="D3255" s="36">
        <v>8.5</v>
      </c>
      <c r="E3255" s="34">
        <v>1.0</v>
      </c>
      <c r="F3255" s="36">
        <v>5.0</v>
      </c>
      <c r="G3255" s="11">
        <f t="shared" si="1219"/>
        <v>-1</v>
      </c>
      <c r="H3255" s="34">
        <f t="shared" si="2"/>
        <v>348.4425</v>
      </c>
      <c r="I3255" s="11">
        <v>6.27</v>
      </c>
      <c r="J3255" s="34">
        <v>2.32</v>
      </c>
      <c r="K3255" s="11">
        <f t="shared" si="1220"/>
        <v>-1</v>
      </c>
      <c r="L3255" s="34">
        <f t="shared" si="4"/>
        <v>223.9306875</v>
      </c>
      <c r="M3255" s="12"/>
      <c r="N3255" s="32"/>
      <c r="O3255" s="12"/>
      <c r="P3255" s="12"/>
      <c r="Q3255" s="12"/>
      <c r="R3255" s="12"/>
      <c r="S3255" s="12"/>
      <c r="T3255" s="12"/>
    </row>
    <row r="3256">
      <c r="A3256" s="24">
        <v>43431.0</v>
      </c>
      <c r="B3256" s="34" t="s">
        <v>4877</v>
      </c>
      <c r="C3256" s="35" t="s">
        <v>4878</v>
      </c>
      <c r="D3256" s="36">
        <v>6.5</v>
      </c>
      <c r="E3256" s="34">
        <v>1.0</v>
      </c>
      <c r="F3256" s="36">
        <v>3.0</v>
      </c>
      <c r="G3256" s="11">
        <f t="shared" ref="G3256:G3257" si="1221">((E3256/2)*((D3256-1)/4))-(E3256/2)</f>
        <v>0.1875</v>
      </c>
      <c r="H3256" s="34">
        <f t="shared" si="2"/>
        <v>348.63</v>
      </c>
      <c r="I3256" s="11">
        <v>9.0</v>
      </c>
      <c r="J3256" s="34">
        <v>3.31</v>
      </c>
      <c r="K3256" s="11">
        <f t="shared" ref="K3256:K3257" si="1222">((((E3256/2)*(J3256-1))*0.95)-(E3256/2))</f>
        <v>0.59725</v>
      </c>
      <c r="L3256" s="34">
        <f t="shared" si="4"/>
        <v>224.5279375</v>
      </c>
      <c r="M3256" s="12"/>
      <c r="N3256" s="32"/>
      <c r="O3256" s="12"/>
      <c r="P3256" s="12"/>
      <c r="Q3256" s="12"/>
      <c r="R3256" s="12"/>
      <c r="S3256" s="12"/>
      <c r="T3256" s="12"/>
    </row>
    <row r="3257">
      <c r="A3257" s="24">
        <v>43431.0</v>
      </c>
      <c r="B3257" s="34" t="s">
        <v>4877</v>
      </c>
      <c r="C3257" s="35" t="s">
        <v>4879</v>
      </c>
      <c r="D3257" s="36">
        <v>11.0</v>
      </c>
      <c r="E3257" s="34">
        <v>1.0</v>
      </c>
      <c r="F3257" s="36">
        <v>3.0</v>
      </c>
      <c r="G3257" s="11">
        <f t="shared" si="1221"/>
        <v>0.75</v>
      </c>
      <c r="H3257" s="34">
        <f t="shared" si="2"/>
        <v>349.38</v>
      </c>
      <c r="I3257" s="11">
        <v>13.0</v>
      </c>
      <c r="J3257" s="34">
        <v>3.98</v>
      </c>
      <c r="K3257" s="11">
        <f t="shared" si="1222"/>
        <v>0.9155</v>
      </c>
      <c r="L3257" s="34">
        <f t="shared" si="4"/>
        <v>225.4434375</v>
      </c>
      <c r="M3257" s="12"/>
      <c r="N3257" s="32"/>
      <c r="O3257" s="12"/>
      <c r="P3257" s="12"/>
      <c r="Q3257" s="12"/>
      <c r="R3257" s="12"/>
      <c r="S3257" s="12"/>
      <c r="T3257" s="12"/>
    </row>
    <row r="3258">
      <c r="A3258" s="24">
        <v>43431.0</v>
      </c>
      <c r="B3258" s="34" t="s">
        <v>4880</v>
      </c>
      <c r="C3258" s="35" t="s">
        <v>4881</v>
      </c>
      <c r="D3258" s="36">
        <v>5.5</v>
      </c>
      <c r="E3258" s="34">
        <v>1.0</v>
      </c>
      <c r="F3258" s="36">
        <v>14.0</v>
      </c>
      <c r="G3258" s="11">
        <f>-E3258</f>
        <v>-1</v>
      </c>
      <c r="H3258" s="34">
        <f t="shared" si="2"/>
        <v>348.38</v>
      </c>
      <c r="I3258" s="11">
        <v>8.47</v>
      </c>
      <c r="J3258" s="34">
        <v>2.88</v>
      </c>
      <c r="K3258" s="11">
        <f>-E3258</f>
        <v>-1</v>
      </c>
      <c r="L3258" s="34">
        <f t="shared" si="4"/>
        <v>224.4434375</v>
      </c>
      <c r="M3258" s="12"/>
      <c r="N3258" s="32"/>
      <c r="O3258" s="12"/>
      <c r="P3258" s="12"/>
      <c r="Q3258" s="12"/>
      <c r="R3258" s="12"/>
      <c r="S3258" s="12"/>
      <c r="T3258" s="12"/>
    </row>
    <row r="3259">
      <c r="A3259" s="24">
        <v>43431.0</v>
      </c>
      <c r="B3259" s="34" t="s">
        <v>4880</v>
      </c>
      <c r="C3259" s="35" t="s">
        <v>4882</v>
      </c>
      <c r="D3259" s="36">
        <v>17.0</v>
      </c>
      <c r="E3259" s="34">
        <v>1.0</v>
      </c>
      <c r="F3259" s="36">
        <v>2.0</v>
      </c>
      <c r="G3259" s="11">
        <f>((E3259/2)*((D3259-1)/4))-(E3259/2)</f>
        <v>1.5</v>
      </c>
      <c r="H3259" s="34">
        <f t="shared" si="2"/>
        <v>349.88</v>
      </c>
      <c r="I3259" s="11">
        <v>12.98</v>
      </c>
      <c r="J3259" s="34">
        <v>3.9</v>
      </c>
      <c r="K3259" s="11">
        <f>((((E3259/2)*(J3259-1))*0.95)-(E3259/2))</f>
        <v>0.8775</v>
      </c>
      <c r="L3259" s="34">
        <f t="shared" si="4"/>
        <v>225.3209375</v>
      </c>
      <c r="M3259" s="12"/>
      <c r="N3259" s="32"/>
      <c r="O3259" s="12"/>
      <c r="P3259" s="12"/>
      <c r="Q3259" s="12"/>
      <c r="R3259" s="12"/>
      <c r="S3259" s="12"/>
      <c r="T3259" s="12"/>
    </row>
    <row r="3260">
      <c r="A3260" s="24">
        <v>43431.0</v>
      </c>
      <c r="B3260" s="34" t="s">
        <v>4459</v>
      </c>
      <c r="C3260" s="35" t="s">
        <v>4883</v>
      </c>
      <c r="D3260" s="36">
        <v>19.0</v>
      </c>
      <c r="E3260" s="34">
        <v>1.0</v>
      </c>
      <c r="F3260" s="36" t="s">
        <v>42</v>
      </c>
      <c r="G3260" s="11">
        <f>-E3260</f>
        <v>-1</v>
      </c>
      <c r="H3260" s="34">
        <f t="shared" si="2"/>
        <v>348.88</v>
      </c>
      <c r="I3260" s="11">
        <v>24.04</v>
      </c>
      <c r="J3260" s="34">
        <v>5.0</v>
      </c>
      <c r="K3260" s="11">
        <f>-E3260</f>
        <v>-1</v>
      </c>
      <c r="L3260" s="34">
        <f t="shared" si="4"/>
        <v>224.3209375</v>
      </c>
      <c r="M3260" s="12"/>
      <c r="N3260" s="32"/>
      <c r="O3260" s="12"/>
      <c r="P3260" s="12"/>
      <c r="Q3260" s="12"/>
      <c r="R3260" s="12"/>
      <c r="S3260" s="12"/>
      <c r="T3260" s="12"/>
    </row>
    <row r="3261">
      <c r="A3261" s="24">
        <v>43431.0</v>
      </c>
      <c r="B3261" s="34" t="s">
        <v>3773</v>
      </c>
      <c r="C3261" s="35" t="s">
        <v>4884</v>
      </c>
      <c r="D3261" s="36">
        <v>6.0</v>
      </c>
      <c r="E3261" s="34">
        <v>1.0</v>
      </c>
      <c r="F3261" s="36">
        <v>3.0</v>
      </c>
      <c r="G3261" s="11">
        <f>((E3261/2)*((D3261-1)/4))-(E3261/2)</f>
        <v>0.125</v>
      </c>
      <c r="H3261" s="34">
        <f t="shared" si="2"/>
        <v>349.005</v>
      </c>
      <c r="I3261" s="11">
        <v>5.31</v>
      </c>
      <c r="J3261" s="34">
        <v>2.05</v>
      </c>
      <c r="K3261" s="11">
        <f>((((E3261/2)*(J3261-1))*0.95)-(E3261/2))</f>
        <v>-0.00125</v>
      </c>
      <c r="L3261" s="34">
        <f t="shared" si="4"/>
        <v>224.3196875</v>
      </c>
      <c r="M3261" s="12"/>
      <c r="N3261" s="32"/>
      <c r="O3261" s="12"/>
      <c r="P3261" s="12"/>
      <c r="Q3261" s="12"/>
      <c r="R3261" s="12"/>
      <c r="S3261" s="12"/>
      <c r="T3261" s="12"/>
    </row>
    <row r="3262">
      <c r="A3262" s="24">
        <v>43431.0</v>
      </c>
      <c r="B3262" s="34" t="s">
        <v>3780</v>
      </c>
      <c r="C3262" s="35" t="s">
        <v>4885</v>
      </c>
      <c r="D3262" s="36">
        <v>3.75</v>
      </c>
      <c r="E3262" s="34">
        <v>1.0</v>
      </c>
      <c r="F3262" s="36">
        <v>3.0</v>
      </c>
      <c r="G3262" s="11">
        <f>-E3262</f>
        <v>-1</v>
      </c>
      <c r="H3262" s="34">
        <f t="shared" si="2"/>
        <v>348.005</v>
      </c>
      <c r="I3262" s="11">
        <v>3.22</v>
      </c>
      <c r="J3262" s="34">
        <v>1.17</v>
      </c>
      <c r="K3262" s="11">
        <f>-E3262</f>
        <v>-1</v>
      </c>
      <c r="L3262" s="34">
        <f t="shared" si="4"/>
        <v>223.3196875</v>
      </c>
      <c r="M3262" s="12"/>
      <c r="N3262" s="32"/>
      <c r="O3262" s="12"/>
      <c r="P3262" s="12"/>
      <c r="Q3262" s="12"/>
      <c r="R3262" s="12"/>
      <c r="S3262" s="12"/>
      <c r="T3262" s="12"/>
    </row>
    <row r="3263">
      <c r="A3263" s="24">
        <v>43431.0</v>
      </c>
      <c r="B3263" s="34" t="s">
        <v>4886</v>
      </c>
      <c r="C3263" s="35" t="s">
        <v>4887</v>
      </c>
      <c r="D3263" s="36">
        <v>4.33</v>
      </c>
      <c r="E3263" s="34">
        <v>1.0</v>
      </c>
      <c r="F3263" s="36">
        <v>1.0</v>
      </c>
      <c r="G3263" s="11">
        <f>E3263*(D3263-1)</f>
        <v>3.33</v>
      </c>
      <c r="H3263" s="34">
        <f t="shared" si="2"/>
        <v>351.335</v>
      </c>
      <c r="I3263" s="11">
        <v>3.75</v>
      </c>
      <c r="J3263" s="34">
        <v>1.35</v>
      </c>
      <c r="K3263" s="11">
        <f>E3263*(I3263-1)*0.95</f>
        <v>2.6125</v>
      </c>
      <c r="L3263" s="34">
        <f t="shared" si="4"/>
        <v>225.9321875</v>
      </c>
      <c r="M3263" s="12"/>
      <c r="N3263" s="32"/>
      <c r="O3263" s="12"/>
      <c r="P3263" s="12"/>
      <c r="Q3263" s="12"/>
      <c r="R3263" s="12"/>
      <c r="S3263" s="12"/>
      <c r="T3263" s="12"/>
    </row>
    <row r="3264">
      <c r="A3264" s="24">
        <v>43431.0</v>
      </c>
      <c r="B3264" s="34" t="s">
        <v>4888</v>
      </c>
      <c r="C3264" s="35" t="s">
        <v>4889</v>
      </c>
      <c r="D3264" s="36">
        <v>6.0</v>
      </c>
      <c r="E3264" s="34">
        <v>1.0</v>
      </c>
      <c r="F3264" s="36">
        <v>4.0</v>
      </c>
      <c r="G3264" s="11">
        <f>-E3264</f>
        <v>-1</v>
      </c>
      <c r="H3264" s="34">
        <f t="shared" si="2"/>
        <v>350.335</v>
      </c>
      <c r="I3264" s="11">
        <v>6.4</v>
      </c>
      <c r="J3264" s="34">
        <v>1.94</v>
      </c>
      <c r="K3264" s="11">
        <f>-E3264</f>
        <v>-1</v>
      </c>
      <c r="L3264" s="34">
        <f t="shared" si="4"/>
        <v>224.9321875</v>
      </c>
      <c r="M3264" s="12"/>
      <c r="N3264" s="32"/>
      <c r="O3264" s="12"/>
      <c r="P3264" s="12"/>
      <c r="Q3264" s="12"/>
      <c r="R3264" s="12"/>
      <c r="S3264" s="12"/>
      <c r="T3264" s="12"/>
    </row>
    <row r="3265">
      <c r="A3265" s="24">
        <v>43431.0</v>
      </c>
      <c r="B3265" s="34" t="s">
        <v>4890</v>
      </c>
      <c r="C3265" s="35" t="s">
        <v>4891</v>
      </c>
      <c r="D3265" s="36">
        <v>6.5</v>
      </c>
      <c r="E3265" s="34">
        <v>1.0</v>
      </c>
      <c r="F3265" s="36">
        <v>3.0</v>
      </c>
      <c r="G3265" s="11">
        <f>((E3265/2)*((D3265-1)/4))-(E3265/2)</f>
        <v>0.1875</v>
      </c>
      <c r="H3265" s="34">
        <f t="shared" si="2"/>
        <v>350.5225</v>
      </c>
      <c r="I3265" s="11">
        <v>5.63</v>
      </c>
      <c r="J3265" s="34">
        <v>2.19</v>
      </c>
      <c r="K3265" s="11">
        <f>((((E3265/2)*(J3265-1))*0.95)-(E3265/2))</f>
        <v>0.06525</v>
      </c>
      <c r="L3265" s="34">
        <f t="shared" si="4"/>
        <v>224.9974375</v>
      </c>
      <c r="M3265" s="12"/>
      <c r="N3265" s="32"/>
      <c r="O3265" s="12"/>
      <c r="P3265" s="12"/>
      <c r="Q3265" s="12"/>
      <c r="R3265" s="12"/>
      <c r="S3265" s="12"/>
      <c r="T3265" s="12"/>
    </row>
    <row r="3266">
      <c r="A3266" s="24">
        <v>43432.0</v>
      </c>
      <c r="B3266" s="34" t="s">
        <v>4892</v>
      </c>
      <c r="C3266" s="35" t="s">
        <v>3824</v>
      </c>
      <c r="D3266" s="36">
        <v>3.75</v>
      </c>
      <c r="E3266" s="34">
        <v>1.0</v>
      </c>
      <c r="F3266" s="36">
        <v>3.0</v>
      </c>
      <c r="G3266" s="11">
        <f>-E3266</f>
        <v>-1</v>
      </c>
      <c r="H3266" s="34">
        <f t="shared" si="2"/>
        <v>349.5225</v>
      </c>
      <c r="I3266" s="11">
        <v>3.26</v>
      </c>
      <c r="J3266" s="34">
        <v>1.41</v>
      </c>
      <c r="K3266" s="11">
        <f>-E3266</f>
        <v>-1</v>
      </c>
      <c r="L3266" s="34">
        <f t="shared" si="4"/>
        <v>223.9974375</v>
      </c>
      <c r="M3266" s="12"/>
      <c r="N3266" s="32"/>
      <c r="O3266" s="12"/>
      <c r="P3266" s="12"/>
      <c r="Q3266" s="12"/>
      <c r="R3266" s="12"/>
      <c r="S3266" s="12"/>
      <c r="T3266" s="12"/>
    </row>
    <row r="3267">
      <c r="A3267" s="24">
        <v>43432.0</v>
      </c>
      <c r="B3267" s="34" t="s">
        <v>4892</v>
      </c>
      <c r="C3267" s="35" t="s">
        <v>4893</v>
      </c>
      <c r="D3267" s="36">
        <v>9.0</v>
      </c>
      <c r="E3267" s="34">
        <v>1.0</v>
      </c>
      <c r="F3267" s="36">
        <v>2.0</v>
      </c>
      <c r="G3267" s="11">
        <f t="shared" ref="G3267:G3268" si="1223">((E3267/2)*((D3267-1)/4))-(E3267/2)</f>
        <v>0.5</v>
      </c>
      <c r="H3267" s="34">
        <f t="shared" si="2"/>
        <v>350.0225</v>
      </c>
      <c r="I3267" s="11">
        <v>6.0</v>
      </c>
      <c r="J3267" s="34">
        <v>1.73</v>
      </c>
      <c r="K3267" s="11">
        <f t="shared" ref="K3267:K3268" si="1224">((((E3267/2)*(J3267-1))*0.95)-(E3267/2))</f>
        <v>-0.15325</v>
      </c>
      <c r="L3267" s="34">
        <f t="shared" si="4"/>
        <v>223.8441875</v>
      </c>
      <c r="M3267" s="12"/>
      <c r="N3267" s="32"/>
      <c r="O3267" s="12"/>
      <c r="P3267" s="12"/>
      <c r="Q3267" s="12"/>
      <c r="R3267" s="12"/>
      <c r="S3267" s="12"/>
      <c r="T3267" s="12"/>
    </row>
    <row r="3268">
      <c r="A3268" s="24">
        <v>43432.0</v>
      </c>
      <c r="B3268" s="34" t="s">
        <v>4894</v>
      </c>
      <c r="C3268" s="35" t="s">
        <v>4356</v>
      </c>
      <c r="D3268" s="36">
        <v>5.0</v>
      </c>
      <c r="E3268" s="34">
        <v>1.0</v>
      </c>
      <c r="F3268" s="36">
        <v>3.0</v>
      </c>
      <c r="G3268" s="11">
        <f t="shared" si="1223"/>
        <v>0</v>
      </c>
      <c r="H3268" s="34">
        <f t="shared" si="2"/>
        <v>350.0225</v>
      </c>
      <c r="I3268" s="11">
        <v>4.64</v>
      </c>
      <c r="J3268" s="34">
        <v>1.6</v>
      </c>
      <c r="K3268" s="11">
        <f t="shared" si="1224"/>
        <v>-0.215</v>
      </c>
      <c r="L3268" s="34">
        <f t="shared" si="4"/>
        <v>223.6291875</v>
      </c>
      <c r="M3268" s="12"/>
      <c r="N3268" s="32"/>
      <c r="O3268" s="12"/>
      <c r="P3268" s="12"/>
      <c r="Q3268" s="12"/>
      <c r="R3268" s="12"/>
      <c r="S3268" s="12"/>
      <c r="T3268" s="12"/>
    </row>
    <row r="3269">
      <c r="A3269" s="24">
        <v>43432.0</v>
      </c>
      <c r="B3269" s="34" t="s">
        <v>4895</v>
      </c>
      <c r="C3269" s="35" t="s">
        <v>4896</v>
      </c>
      <c r="D3269" s="36">
        <v>4.5</v>
      </c>
      <c r="E3269" s="34">
        <v>1.0</v>
      </c>
      <c r="F3269" s="36">
        <v>2.0</v>
      </c>
      <c r="G3269" s="11">
        <f>-E3269</f>
        <v>-1</v>
      </c>
      <c r="H3269" s="34">
        <f t="shared" si="2"/>
        <v>349.0225</v>
      </c>
      <c r="I3269" s="11">
        <v>3.99</v>
      </c>
      <c r="J3269" s="34">
        <v>1.61</v>
      </c>
      <c r="K3269" s="11">
        <f>-E3269</f>
        <v>-1</v>
      </c>
      <c r="L3269" s="34">
        <f t="shared" si="4"/>
        <v>222.6291875</v>
      </c>
      <c r="M3269" s="12"/>
      <c r="N3269" s="32"/>
      <c r="O3269" s="12"/>
      <c r="P3269" s="12"/>
      <c r="Q3269" s="12"/>
      <c r="R3269" s="12"/>
      <c r="S3269" s="12"/>
      <c r="T3269" s="12"/>
    </row>
    <row r="3270">
      <c r="A3270" s="24">
        <v>43432.0</v>
      </c>
      <c r="B3270" s="34" t="s">
        <v>4895</v>
      </c>
      <c r="C3270" s="35" t="s">
        <v>4897</v>
      </c>
      <c r="D3270" s="36">
        <v>6.5</v>
      </c>
      <c r="E3270" s="34">
        <v>1.0</v>
      </c>
      <c r="F3270" s="36">
        <v>1.0</v>
      </c>
      <c r="G3270" s="11">
        <f t="shared" ref="G3270:G3271" si="1225">((E3270/2)*(D3270-1))+((E3270/2)*((D3270-1)/4))</f>
        <v>3.4375</v>
      </c>
      <c r="H3270" s="34">
        <f t="shared" si="2"/>
        <v>352.46</v>
      </c>
      <c r="I3270" s="11">
        <v>3.74</v>
      </c>
      <c r="J3270" s="34">
        <v>1.58</v>
      </c>
      <c r="K3270" s="11">
        <f t="shared" ref="K3270:K3271" si="1226">((((E3270/2)*(I3270-1))+((E3270/2)*(J3270-1)))*0.95)</f>
        <v>1.577</v>
      </c>
      <c r="L3270" s="34">
        <f t="shared" si="4"/>
        <v>224.2061875</v>
      </c>
      <c r="M3270" s="12"/>
      <c r="N3270" s="32"/>
      <c r="O3270" s="12"/>
      <c r="P3270" s="12"/>
      <c r="Q3270" s="12"/>
      <c r="R3270" s="12"/>
      <c r="S3270" s="12"/>
      <c r="T3270" s="12"/>
    </row>
    <row r="3271">
      <c r="A3271" s="24">
        <v>43432.0</v>
      </c>
      <c r="B3271" s="34" t="s">
        <v>3520</v>
      </c>
      <c r="C3271" s="35" t="s">
        <v>4898</v>
      </c>
      <c r="D3271" s="36">
        <v>9.0</v>
      </c>
      <c r="E3271" s="34">
        <v>1.0</v>
      </c>
      <c r="F3271" s="36">
        <v>1.0</v>
      </c>
      <c r="G3271" s="11">
        <f t="shared" si="1225"/>
        <v>5</v>
      </c>
      <c r="H3271" s="34">
        <f t="shared" si="2"/>
        <v>357.46</v>
      </c>
      <c r="I3271" s="11">
        <v>6.8</v>
      </c>
      <c r="J3271" s="34">
        <v>2.92</v>
      </c>
      <c r="K3271" s="11">
        <f t="shared" si="1226"/>
        <v>3.667</v>
      </c>
      <c r="L3271" s="34">
        <f t="shared" si="4"/>
        <v>227.8731875</v>
      </c>
      <c r="M3271" s="12"/>
      <c r="N3271" s="32"/>
      <c r="O3271" s="12"/>
      <c r="P3271" s="12"/>
      <c r="Q3271" s="12"/>
      <c r="R3271" s="12"/>
      <c r="S3271" s="12"/>
      <c r="T3271" s="12"/>
    </row>
    <row r="3272">
      <c r="A3272" s="24">
        <v>43432.0</v>
      </c>
      <c r="B3272" s="34" t="s">
        <v>4899</v>
      </c>
      <c r="C3272" s="35" t="s">
        <v>4900</v>
      </c>
      <c r="D3272" s="36">
        <v>4.33</v>
      </c>
      <c r="E3272" s="34">
        <v>1.0</v>
      </c>
      <c r="F3272" s="36">
        <v>6.0</v>
      </c>
      <c r="G3272" s="11">
        <f t="shared" ref="G3272:G3274" si="1227">-E3272</f>
        <v>-1</v>
      </c>
      <c r="H3272" s="34">
        <f t="shared" si="2"/>
        <v>356.46</v>
      </c>
      <c r="I3272" s="11">
        <v>3.36</v>
      </c>
      <c r="J3272" s="34">
        <v>1.5</v>
      </c>
      <c r="K3272" s="11">
        <f t="shared" ref="K3272:K3274" si="1228">-E3272</f>
        <v>-1</v>
      </c>
      <c r="L3272" s="34">
        <f t="shared" si="4"/>
        <v>226.8731875</v>
      </c>
      <c r="M3272" s="12"/>
      <c r="N3272" s="32"/>
      <c r="O3272" s="12"/>
      <c r="P3272" s="12"/>
      <c r="Q3272" s="12"/>
      <c r="R3272" s="12"/>
      <c r="S3272" s="12"/>
      <c r="T3272" s="12"/>
    </row>
    <row r="3273">
      <c r="A3273" s="24">
        <v>43432.0</v>
      </c>
      <c r="B3273" s="34" t="s">
        <v>4901</v>
      </c>
      <c r="C3273" s="35" t="s">
        <v>4902</v>
      </c>
      <c r="D3273" s="36">
        <v>8.5</v>
      </c>
      <c r="E3273" s="34">
        <v>1.0</v>
      </c>
      <c r="F3273" s="36">
        <v>4.0</v>
      </c>
      <c r="G3273" s="11">
        <f t="shared" si="1227"/>
        <v>-1</v>
      </c>
      <c r="H3273" s="34">
        <f t="shared" si="2"/>
        <v>355.46</v>
      </c>
      <c r="I3273" s="11">
        <v>14.0</v>
      </c>
      <c r="J3273" s="34">
        <v>3.35</v>
      </c>
      <c r="K3273" s="11">
        <f t="shared" si="1228"/>
        <v>-1</v>
      </c>
      <c r="L3273" s="34">
        <f t="shared" si="4"/>
        <v>225.8731875</v>
      </c>
      <c r="M3273" s="12"/>
      <c r="N3273" s="32"/>
      <c r="O3273" s="12"/>
      <c r="P3273" s="12"/>
      <c r="Q3273" s="12"/>
      <c r="R3273" s="12"/>
      <c r="S3273" s="12"/>
      <c r="T3273" s="12"/>
    </row>
    <row r="3274">
      <c r="A3274" s="24">
        <v>43432.0</v>
      </c>
      <c r="B3274" s="34" t="s">
        <v>4541</v>
      </c>
      <c r="C3274" s="35" t="s">
        <v>4903</v>
      </c>
      <c r="D3274" s="36">
        <v>5.5</v>
      </c>
      <c r="E3274" s="34">
        <v>1.0</v>
      </c>
      <c r="F3274" s="36">
        <v>5.0</v>
      </c>
      <c r="G3274" s="11">
        <f t="shared" si="1227"/>
        <v>-1</v>
      </c>
      <c r="H3274" s="34">
        <f t="shared" si="2"/>
        <v>354.46</v>
      </c>
      <c r="I3274" s="11">
        <v>8.27</v>
      </c>
      <c r="J3274" s="34">
        <v>2.42</v>
      </c>
      <c r="K3274" s="11">
        <f t="shared" si="1228"/>
        <v>-1</v>
      </c>
      <c r="L3274" s="34">
        <f t="shared" si="4"/>
        <v>224.8731875</v>
      </c>
      <c r="M3274" s="12"/>
      <c r="N3274" s="32"/>
      <c r="O3274" s="12"/>
      <c r="P3274" s="12"/>
      <c r="Q3274" s="12"/>
      <c r="R3274" s="12"/>
      <c r="S3274" s="12"/>
      <c r="T3274" s="12"/>
    </row>
    <row r="3275">
      <c r="A3275" s="24">
        <v>43432.0</v>
      </c>
      <c r="B3275" s="34" t="s">
        <v>4904</v>
      </c>
      <c r="C3275" s="35" t="s">
        <v>4493</v>
      </c>
      <c r="D3275" s="36">
        <v>8.5</v>
      </c>
      <c r="E3275" s="34">
        <v>1.0</v>
      </c>
      <c r="F3275" s="36">
        <v>3.0</v>
      </c>
      <c r="G3275" s="11">
        <f>((E3275/2)*((D3275-1)/4))-(E3275/2)</f>
        <v>0.4375</v>
      </c>
      <c r="H3275" s="34">
        <f t="shared" si="2"/>
        <v>354.8975</v>
      </c>
      <c r="I3275" s="11">
        <v>8.57</v>
      </c>
      <c r="J3275" s="34">
        <v>2.48</v>
      </c>
      <c r="K3275" s="11">
        <f>((((E3275/2)*(J3275-1))*0.95)-(E3275/2))</f>
        <v>0.203</v>
      </c>
      <c r="L3275" s="34">
        <f t="shared" si="4"/>
        <v>225.0761875</v>
      </c>
      <c r="M3275" s="12"/>
      <c r="N3275" s="32"/>
      <c r="O3275" s="12"/>
      <c r="P3275" s="12"/>
      <c r="Q3275" s="12"/>
      <c r="R3275" s="12"/>
      <c r="S3275" s="12"/>
      <c r="T3275" s="12"/>
    </row>
    <row r="3276">
      <c r="A3276" s="24">
        <v>43432.0</v>
      </c>
      <c r="B3276" s="34" t="s">
        <v>3160</v>
      </c>
      <c r="C3276" s="35" t="s">
        <v>4905</v>
      </c>
      <c r="D3276" s="36">
        <v>5.0</v>
      </c>
      <c r="E3276" s="34">
        <v>1.0</v>
      </c>
      <c r="F3276" s="36">
        <v>5.0</v>
      </c>
      <c r="G3276" s="11">
        <f>-E3276</f>
        <v>-1</v>
      </c>
      <c r="H3276" s="34">
        <f t="shared" si="2"/>
        <v>353.8975</v>
      </c>
      <c r="I3276" s="11">
        <v>2.99</v>
      </c>
      <c r="J3276" s="34">
        <v>1.52</v>
      </c>
      <c r="K3276" s="11">
        <f>-E3276</f>
        <v>-1</v>
      </c>
      <c r="L3276" s="34">
        <f t="shared" si="4"/>
        <v>224.0761875</v>
      </c>
      <c r="M3276" s="12"/>
      <c r="N3276" s="32"/>
      <c r="O3276" s="12"/>
      <c r="P3276" s="12"/>
      <c r="Q3276" s="12"/>
      <c r="R3276" s="12"/>
      <c r="S3276" s="12"/>
      <c r="T3276" s="12"/>
    </row>
    <row r="3277">
      <c r="A3277" s="24">
        <v>43432.0</v>
      </c>
      <c r="B3277" s="34" t="s">
        <v>4906</v>
      </c>
      <c r="C3277" s="35" t="s">
        <v>4907</v>
      </c>
      <c r="D3277" s="36">
        <v>9.0</v>
      </c>
      <c r="E3277" s="34">
        <v>1.0</v>
      </c>
      <c r="F3277" s="36">
        <v>1.0</v>
      </c>
      <c r="G3277" s="11">
        <f>((E3277/2)*(D3277-1))+((E3277/2)*((D3277-1)/4))</f>
        <v>5</v>
      </c>
      <c r="H3277" s="34">
        <f t="shared" si="2"/>
        <v>358.8975</v>
      </c>
      <c r="I3277" s="11">
        <v>6.2</v>
      </c>
      <c r="J3277" s="34">
        <v>2.16</v>
      </c>
      <c r="K3277" s="11">
        <f>((((E3277/2)*(I3277-1))+((E3277/2)*(J3277-1)))*0.95)</f>
        <v>3.021</v>
      </c>
      <c r="L3277" s="34">
        <f t="shared" si="4"/>
        <v>227.0971875</v>
      </c>
      <c r="M3277" s="12"/>
      <c r="N3277" s="32"/>
      <c r="O3277" s="12"/>
      <c r="P3277" s="12"/>
      <c r="Q3277" s="12"/>
      <c r="R3277" s="12"/>
      <c r="S3277" s="12"/>
      <c r="T3277" s="12"/>
    </row>
    <row r="3278">
      <c r="A3278" s="24">
        <v>43432.0</v>
      </c>
      <c r="B3278" s="34" t="s">
        <v>4906</v>
      </c>
      <c r="C3278" s="35" t="s">
        <v>3287</v>
      </c>
      <c r="D3278" s="36">
        <v>13.0</v>
      </c>
      <c r="E3278" s="34">
        <v>1.0</v>
      </c>
      <c r="F3278" s="36">
        <v>5.0</v>
      </c>
      <c r="G3278" s="11">
        <f>-E3278</f>
        <v>-1</v>
      </c>
      <c r="H3278" s="34">
        <f t="shared" si="2"/>
        <v>357.8975</v>
      </c>
      <c r="I3278" s="11">
        <v>14.21</v>
      </c>
      <c r="J3278" s="34">
        <v>3.94</v>
      </c>
      <c r="K3278" s="11">
        <f>-E3278</f>
        <v>-1</v>
      </c>
      <c r="L3278" s="34">
        <f t="shared" si="4"/>
        <v>226.0971875</v>
      </c>
      <c r="M3278" s="12"/>
      <c r="N3278" s="32"/>
      <c r="O3278" s="12"/>
      <c r="P3278" s="12"/>
      <c r="Q3278" s="12"/>
      <c r="R3278" s="12"/>
      <c r="S3278" s="12"/>
      <c r="T3278" s="12"/>
    </row>
    <row r="3279">
      <c r="A3279" s="24">
        <v>43433.0</v>
      </c>
      <c r="B3279" s="34" t="s">
        <v>4908</v>
      </c>
      <c r="C3279" s="35" t="s">
        <v>4909</v>
      </c>
      <c r="D3279" s="36">
        <v>9.0</v>
      </c>
      <c r="E3279" s="34">
        <v>1.0</v>
      </c>
      <c r="F3279" s="36">
        <v>3.0</v>
      </c>
      <c r="G3279" s="11">
        <f>((E3279/2)*((D3279-1)/4))-(E3279/2)</f>
        <v>0.5</v>
      </c>
      <c r="H3279" s="34">
        <f t="shared" si="2"/>
        <v>358.3975</v>
      </c>
      <c r="I3279" s="11">
        <v>6.2</v>
      </c>
      <c r="J3279" s="34">
        <v>3.0</v>
      </c>
      <c r="K3279" s="11">
        <f>((((E3279/2)*(J3279-1))*0.95)-(E3279/2))</f>
        <v>0.45</v>
      </c>
      <c r="L3279" s="34">
        <f t="shared" si="4"/>
        <v>226.5471875</v>
      </c>
      <c r="M3279" s="12"/>
      <c r="N3279" s="32"/>
      <c r="O3279" s="12"/>
      <c r="P3279" s="12"/>
      <c r="Q3279" s="12"/>
      <c r="R3279" s="12"/>
      <c r="S3279" s="12"/>
      <c r="T3279" s="12"/>
    </row>
    <row r="3280">
      <c r="A3280" s="24">
        <v>43433.0</v>
      </c>
      <c r="B3280" s="34" t="s">
        <v>4908</v>
      </c>
      <c r="C3280" s="35" t="s">
        <v>4910</v>
      </c>
      <c r="D3280" s="36">
        <v>19.0</v>
      </c>
      <c r="E3280" s="34">
        <v>1.0</v>
      </c>
      <c r="F3280" s="36">
        <v>8.0</v>
      </c>
      <c r="G3280" s="11">
        <f>-E3280</f>
        <v>-1</v>
      </c>
      <c r="H3280" s="34">
        <f t="shared" si="2"/>
        <v>357.3975</v>
      </c>
      <c r="I3280" s="11">
        <v>17.25</v>
      </c>
      <c r="J3280" s="34">
        <v>3.66</v>
      </c>
      <c r="K3280" s="11">
        <f>-E3280</f>
        <v>-1</v>
      </c>
      <c r="L3280" s="34">
        <f t="shared" si="4"/>
        <v>225.5471875</v>
      </c>
      <c r="M3280" s="12"/>
      <c r="N3280" s="32"/>
      <c r="O3280" s="12"/>
      <c r="P3280" s="12"/>
      <c r="Q3280" s="12"/>
      <c r="R3280" s="12"/>
      <c r="S3280" s="12"/>
      <c r="T3280" s="12"/>
    </row>
    <row r="3281">
      <c r="A3281" s="24">
        <v>43433.0</v>
      </c>
      <c r="B3281" s="34" t="s">
        <v>4708</v>
      </c>
      <c r="C3281" s="35" t="s">
        <v>4911</v>
      </c>
      <c r="D3281" s="36">
        <v>4.5</v>
      </c>
      <c r="E3281" s="34">
        <v>1.0</v>
      </c>
      <c r="F3281" s="36">
        <v>1.0</v>
      </c>
      <c r="G3281" s="11">
        <f>E3281*(D3281-1)</f>
        <v>3.5</v>
      </c>
      <c r="H3281" s="34">
        <f t="shared" si="2"/>
        <v>360.8975</v>
      </c>
      <c r="I3281" s="11">
        <v>2.26</v>
      </c>
      <c r="J3281" s="34">
        <v>1.11</v>
      </c>
      <c r="K3281" s="11">
        <f>E3281*(I3281-1)*0.95</f>
        <v>1.197</v>
      </c>
      <c r="L3281" s="34">
        <f t="shared" si="4"/>
        <v>226.7441875</v>
      </c>
      <c r="M3281" s="12"/>
      <c r="N3281" s="32"/>
      <c r="O3281" s="12"/>
      <c r="P3281" s="12"/>
      <c r="Q3281" s="12"/>
      <c r="R3281" s="12"/>
      <c r="S3281" s="12"/>
      <c r="T3281" s="12"/>
    </row>
    <row r="3282">
      <c r="A3282" s="24">
        <v>43433.0</v>
      </c>
      <c r="B3282" s="34" t="s">
        <v>4912</v>
      </c>
      <c r="C3282" s="35" t="s">
        <v>4913</v>
      </c>
      <c r="D3282" s="36">
        <v>5.5</v>
      </c>
      <c r="E3282" s="34">
        <v>1.0</v>
      </c>
      <c r="F3282" s="36">
        <v>3.0</v>
      </c>
      <c r="G3282" s="11">
        <f>((E3282/2)*((D3282-1)/4))-(E3282/2)</f>
        <v>0.0625</v>
      </c>
      <c r="H3282" s="34">
        <f t="shared" si="2"/>
        <v>360.96</v>
      </c>
      <c r="I3282" s="11">
        <v>5.0</v>
      </c>
      <c r="J3282" s="34">
        <v>1.88</v>
      </c>
      <c r="K3282" s="11">
        <f>((((E3282/2)*(J3282-1))*0.95)-(E3282/2))</f>
        <v>-0.082</v>
      </c>
      <c r="L3282" s="34">
        <f t="shared" si="4"/>
        <v>226.6621875</v>
      </c>
      <c r="M3282" s="12"/>
      <c r="N3282" s="32"/>
      <c r="O3282" s="12"/>
      <c r="P3282" s="12"/>
      <c r="Q3282" s="12"/>
      <c r="R3282" s="12"/>
      <c r="S3282" s="12"/>
      <c r="T3282" s="12"/>
    </row>
    <row r="3283">
      <c r="A3283" s="24">
        <v>43433.0</v>
      </c>
      <c r="B3283" s="34" t="s">
        <v>4914</v>
      </c>
      <c r="C3283" s="35" t="s">
        <v>4915</v>
      </c>
      <c r="D3283" s="36">
        <v>3.75</v>
      </c>
      <c r="E3283" s="34">
        <v>1.0</v>
      </c>
      <c r="F3283" s="36">
        <v>3.0</v>
      </c>
      <c r="G3283" s="11">
        <f t="shared" ref="G3283:G3285" si="1229">-E3283</f>
        <v>-1</v>
      </c>
      <c r="H3283" s="34">
        <f t="shared" si="2"/>
        <v>359.96</v>
      </c>
      <c r="I3283" s="11">
        <v>3.5</v>
      </c>
      <c r="J3283" s="34">
        <v>2.07</v>
      </c>
      <c r="K3283" s="11">
        <f t="shared" ref="K3283:K3285" si="1230">-E3283</f>
        <v>-1</v>
      </c>
      <c r="L3283" s="34">
        <f t="shared" si="4"/>
        <v>225.6621875</v>
      </c>
      <c r="M3283" s="12"/>
      <c r="N3283" s="32"/>
      <c r="O3283" s="12"/>
      <c r="P3283" s="12"/>
      <c r="Q3283" s="12"/>
      <c r="R3283" s="12"/>
      <c r="S3283" s="12"/>
      <c r="T3283" s="12"/>
    </row>
    <row r="3284">
      <c r="A3284" s="24">
        <v>43433.0</v>
      </c>
      <c r="B3284" s="34" t="s">
        <v>4916</v>
      </c>
      <c r="C3284" s="35" t="s">
        <v>4917</v>
      </c>
      <c r="D3284" s="36">
        <v>15.0</v>
      </c>
      <c r="E3284" s="34">
        <v>1.0</v>
      </c>
      <c r="F3284" s="36" t="s">
        <v>42</v>
      </c>
      <c r="G3284" s="11">
        <f t="shared" si="1229"/>
        <v>-1</v>
      </c>
      <c r="H3284" s="34">
        <f t="shared" si="2"/>
        <v>358.96</v>
      </c>
      <c r="I3284" s="11">
        <v>12.31</v>
      </c>
      <c r="J3284" s="34">
        <v>3.74</v>
      </c>
      <c r="K3284" s="11">
        <f t="shared" si="1230"/>
        <v>-1</v>
      </c>
      <c r="L3284" s="34">
        <f t="shared" si="4"/>
        <v>224.6621875</v>
      </c>
      <c r="M3284" s="12"/>
      <c r="N3284" s="32"/>
      <c r="O3284" s="12"/>
      <c r="P3284" s="12"/>
      <c r="Q3284" s="12"/>
      <c r="R3284" s="12"/>
      <c r="S3284" s="12"/>
      <c r="T3284" s="12"/>
    </row>
    <row r="3285">
      <c r="A3285" s="24">
        <v>43433.0</v>
      </c>
      <c r="B3285" s="34" t="s">
        <v>4916</v>
      </c>
      <c r="C3285" s="35" t="s">
        <v>4918</v>
      </c>
      <c r="D3285" s="36">
        <v>19.0</v>
      </c>
      <c r="E3285" s="34">
        <v>1.0</v>
      </c>
      <c r="F3285" s="36" t="s">
        <v>42</v>
      </c>
      <c r="G3285" s="11">
        <f t="shared" si="1229"/>
        <v>-1</v>
      </c>
      <c r="H3285" s="34">
        <f t="shared" si="2"/>
        <v>357.96</v>
      </c>
      <c r="I3285" s="11">
        <v>31.63</v>
      </c>
      <c r="J3285" s="34">
        <v>7.6</v>
      </c>
      <c r="K3285" s="11">
        <f t="shared" si="1230"/>
        <v>-1</v>
      </c>
      <c r="L3285" s="34">
        <f t="shared" si="4"/>
        <v>223.6621875</v>
      </c>
      <c r="M3285" s="12"/>
      <c r="N3285" s="32"/>
      <c r="O3285" s="12"/>
      <c r="P3285" s="12"/>
      <c r="Q3285" s="12"/>
      <c r="R3285" s="12"/>
      <c r="S3285" s="12"/>
      <c r="T3285" s="12"/>
    </row>
    <row r="3286">
      <c r="A3286" s="24">
        <v>43433.0</v>
      </c>
      <c r="B3286" s="34" t="s">
        <v>4919</v>
      </c>
      <c r="C3286" s="35" t="s">
        <v>4920</v>
      </c>
      <c r="D3286" s="36">
        <v>4.5</v>
      </c>
      <c r="E3286" s="34">
        <v>1.0</v>
      </c>
      <c r="F3286" s="36">
        <v>1.0</v>
      </c>
      <c r="G3286" s="11">
        <f>E3286*(D3286-1)</f>
        <v>3.5</v>
      </c>
      <c r="H3286" s="34">
        <f t="shared" si="2"/>
        <v>361.46</v>
      </c>
      <c r="I3286" s="11">
        <v>3.98</v>
      </c>
      <c r="J3286" s="34">
        <v>1.7</v>
      </c>
      <c r="K3286" s="11">
        <f>E3286*(I3286-1)*0.95</f>
        <v>2.831</v>
      </c>
      <c r="L3286" s="34">
        <f t="shared" si="4"/>
        <v>226.4931875</v>
      </c>
      <c r="M3286" s="12"/>
      <c r="N3286" s="32"/>
      <c r="O3286" s="12"/>
      <c r="P3286" s="12"/>
      <c r="Q3286" s="12"/>
      <c r="R3286" s="12"/>
      <c r="S3286" s="12"/>
      <c r="T3286" s="12"/>
    </row>
    <row r="3287">
      <c r="A3287" s="24">
        <v>43433.0</v>
      </c>
      <c r="B3287" s="34" t="s">
        <v>4921</v>
      </c>
      <c r="C3287" s="35" t="s">
        <v>4922</v>
      </c>
      <c r="D3287" s="36">
        <v>7.0</v>
      </c>
      <c r="E3287" s="34">
        <v>1.0</v>
      </c>
      <c r="F3287" s="36" t="s">
        <v>59</v>
      </c>
      <c r="G3287" s="11">
        <f>-E3287</f>
        <v>-1</v>
      </c>
      <c r="H3287" s="34">
        <f t="shared" si="2"/>
        <v>360.46</v>
      </c>
      <c r="I3287" s="11">
        <v>7.4</v>
      </c>
      <c r="J3287" s="34">
        <v>2.3</v>
      </c>
      <c r="K3287" s="11">
        <f>-E3287</f>
        <v>-1</v>
      </c>
      <c r="L3287" s="34">
        <f t="shared" si="4"/>
        <v>225.4931875</v>
      </c>
      <c r="M3287" s="12"/>
      <c r="N3287" s="32"/>
      <c r="O3287" s="12"/>
      <c r="P3287" s="12"/>
      <c r="Q3287" s="12"/>
      <c r="R3287" s="12"/>
      <c r="S3287" s="12"/>
      <c r="T3287" s="12"/>
    </row>
    <row r="3288">
      <c r="A3288" s="24">
        <v>43433.0</v>
      </c>
      <c r="B3288" s="34" t="s">
        <v>4921</v>
      </c>
      <c r="C3288" s="35" t="s">
        <v>4923</v>
      </c>
      <c r="D3288" s="36">
        <v>13.0</v>
      </c>
      <c r="E3288" s="34">
        <v>1.0</v>
      </c>
      <c r="F3288" s="36">
        <v>2.0</v>
      </c>
      <c r="G3288" s="11">
        <f>((E3288/2)*((D3288-1)/4))-(E3288/2)</f>
        <v>1</v>
      </c>
      <c r="H3288" s="34">
        <f t="shared" si="2"/>
        <v>361.46</v>
      </c>
      <c r="I3288" s="11">
        <v>21.0</v>
      </c>
      <c r="J3288" s="34">
        <v>4.5</v>
      </c>
      <c r="K3288" s="11">
        <f>((((E3288/2)*(J3288-1))*0.95)-(E3288/2))</f>
        <v>1.1625</v>
      </c>
      <c r="L3288" s="34">
        <f t="shared" si="4"/>
        <v>226.6556875</v>
      </c>
      <c r="M3288" s="12"/>
      <c r="N3288" s="32"/>
      <c r="O3288" s="12"/>
      <c r="P3288" s="12"/>
      <c r="Q3288" s="12"/>
      <c r="R3288" s="12"/>
      <c r="S3288" s="12"/>
      <c r="T3288" s="12"/>
    </row>
    <row r="3289">
      <c r="A3289" s="24">
        <v>43433.0</v>
      </c>
      <c r="B3289" s="34" t="s">
        <v>4924</v>
      </c>
      <c r="C3289" s="35" t="s">
        <v>4925</v>
      </c>
      <c r="D3289" s="36">
        <v>4.5</v>
      </c>
      <c r="E3289" s="34">
        <v>1.0</v>
      </c>
      <c r="F3289" s="36" t="s">
        <v>42</v>
      </c>
      <c r="G3289" s="11">
        <f>-E3289</f>
        <v>-1</v>
      </c>
      <c r="H3289" s="34">
        <f t="shared" si="2"/>
        <v>360.46</v>
      </c>
      <c r="I3289" s="11">
        <v>4.22</v>
      </c>
      <c r="J3289" s="34">
        <v>2.07</v>
      </c>
      <c r="K3289" s="11">
        <f>-E3289</f>
        <v>-1</v>
      </c>
      <c r="L3289" s="34">
        <f t="shared" si="4"/>
        <v>225.6556875</v>
      </c>
      <c r="M3289" s="12"/>
      <c r="N3289" s="32"/>
      <c r="O3289" s="12"/>
      <c r="P3289" s="12"/>
      <c r="Q3289" s="12"/>
      <c r="R3289" s="12"/>
      <c r="S3289" s="12"/>
      <c r="T3289" s="12"/>
    </row>
    <row r="3290">
      <c r="A3290" s="24">
        <v>43433.0</v>
      </c>
      <c r="B3290" s="34" t="s">
        <v>4926</v>
      </c>
      <c r="C3290" s="35" t="s">
        <v>4927</v>
      </c>
      <c r="D3290" s="36">
        <v>4.33</v>
      </c>
      <c r="E3290" s="34">
        <v>1.0</v>
      </c>
      <c r="F3290" s="36">
        <v>1.0</v>
      </c>
      <c r="G3290" s="11">
        <f>E3290*(D3290-1)</f>
        <v>3.33</v>
      </c>
      <c r="H3290" s="34">
        <f t="shared" si="2"/>
        <v>363.79</v>
      </c>
      <c r="I3290" s="11">
        <v>5.17</v>
      </c>
      <c r="J3290" s="34">
        <v>2.28</v>
      </c>
      <c r="K3290" s="11">
        <f>E3290*(I3290-1)*0.95</f>
        <v>3.9615</v>
      </c>
      <c r="L3290" s="34">
        <f t="shared" si="4"/>
        <v>229.6171875</v>
      </c>
      <c r="M3290" s="12"/>
      <c r="N3290" s="32"/>
      <c r="O3290" s="12"/>
      <c r="P3290" s="12"/>
      <c r="Q3290" s="12"/>
      <c r="R3290" s="12"/>
      <c r="S3290" s="12"/>
      <c r="T3290" s="12"/>
    </row>
    <row r="3291">
      <c r="A3291" s="24">
        <v>43434.0</v>
      </c>
      <c r="B3291" s="34" t="s">
        <v>4928</v>
      </c>
      <c r="C3291" s="35" t="s">
        <v>4929</v>
      </c>
      <c r="D3291" s="36">
        <v>8.5</v>
      </c>
      <c r="E3291" s="34">
        <v>1.0</v>
      </c>
      <c r="F3291" s="36">
        <v>3.0</v>
      </c>
      <c r="G3291" s="11">
        <f>((E3291/2)*((D3291-1)/4))-(E3291/2)</f>
        <v>0.4375</v>
      </c>
      <c r="H3291" s="34">
        <f t="shared" si="2"/>
        <v>364.2275</v>
      </c>
      <c r="I3291" s="11">
        <v>5.98</v>
      </c>
      <c r="J3291" s="34">
        <v>2.23</v>
      </c>
      <c r="K3291" s="11">
        <f>((((E3291/2)*(J3291-1))*0.95)-(E3291/2))</f>
        <v>0.08425</v>
      </c>
      <c r="L3291" s="34">
        <f t="shared" si="4"/>
        <v>229.7014375</v>
      </c>
      <c r="M3291" s="12"/>
      <c r="N3291" s="32"/>
      <c r="O3291" s="12"/>
      <c r="P3291" s="12"/>
      <c r="Q3291" s="12"/>
      <c r="R3291" s="12"/>
      <c r="S3291" s="12"/>
      <c r="T3291" s="12"/>
    </row>
    <row r="3292">
      <c r="A3292" s="24">
        <v>43434.0</v>
      </c>
      <c r="B3292" s="34" t="s">
        <v>4928</v>
      </c>
      <c r="C3292" s="35" t="s">
        <v>4650</v>
      </c>
      <c r="D3292" s="36">
        <v>12.0</v>
      </c>
      <c r="E3292" s="34">
        <v>1.0</v>
      </c>
      <c r="F3292" s="36">
        <v>6.0</v>
      </c>
      <c r="G3292" s="11">
        <f t="shared" ref="G3292:G3293" si="1231">-E3292</f>
        <v>-1</v>
      </c>
      <c r="H3292" s="34">
        <f t="shared" si="2"/>
        <v>363.2275</v>
      </c>
      <c r="I3292" s="11">
        <v>12.78</v>
      </c>
      <c r="J3292" s="34">
        <v>3.52</v>
      </c>
      <c r="K3292" s="11">
        <f t="shared" ref="K3292:K3293" si="1232">-E3292</f>
        <v>-1</v>
      </c>
      <c r="L3292" s="34">
        <f t="shared" si="4"/>
        <v>228.7014375</v>
      </c>
      <c r="M3292" s="12"/>
      <c r="N3292" s="32"/>
      <c r="O3292" s="12"/>
      <c r="P3292" s="12"/>
      <c r="Q3292" s="12"/>
      <c r="R3292" s="12"/>
      <c r="S3292" s="12"/>
      <c r="T3292" s="12"/>
    </row>
    <row r="3293">
      <c r="A3293" s="24">
        <v>43434.0</v>
      </c>
      <c r="B3293" s="34" t="s">
        <v>4930</v>
      </c>
      <c r="C3293" s="35" t="s">
        <v>4931</v>
      </c>
      <c r="D3293" s="36">
        <v>15.0</v>
      </c>
      <c r="E3293" s="34">
        <v>1.0</v>
      </c>
      <c r="F3293" s="36">
        <v>8.0</v>
      </c>
      <c r="G3293" s="11">
        <f t="shared" si="1231"/>
        <v>-1</v>
      </c>
      <c r="H3293" s="34">
        <f t="shared" si="2"/>
        <v>362.2275</v>
      </c>
      <c r="I3293" s="11">
        <v>17.96</v>
      </c>
      <c r="J3293" s="34">
        <v>4.04</v>
      </c>
      <c r="K3293" s="11">
        <f t="shared" si="1232"/>
        <v>-1</v>
      </c>
      <c r="L3293" s="34">
        <f t="shared" si="4"/>
        <v>227.7014375</v>
      </c>
      <c r="M3293" s="12"/>
      <c r="N3293" s="32"/>
      <c r="O3293" s="12"/>
      <c r="P3293" s="12"/>
      <c r="Q3293" s="12"/>
      <c r="R3293" s="12"/>
      <c r="S3293" s="12"/>
      <c r="T3293" s="12"/>
    </row>
    <row r="3294">
      <c r="A3294" s="24">
        <v>43434.0</v>
      </c>
      <c r="B3294" s="34" t="s">
        <v>4932</v>
      </c>
      <c r="C3294" s="35" t="s">
        <v>4933</v>
      </c>
      <c r="D3294" s="36">
        <v>6.5</v>
      </c>
      <c r="E3294" s="34">
        <v>1.0</v>
      </c>
      <c r="F3294" s="36">
        <v>3.0</v>
      </c>
      <c r="G3294" s="11">
        <f t="shared" ref="G3294:G3295" si="1233">((E3294/2)*((D3294-1)/4))-(E3294/2)</f>
        <v>0.1875</v>
      </c>
      <c r="H3294" s="34">
        <f t="shared" si="2"/>
        <v>362.415</v>
      </c>
      <c r="I3294" s="11">
        <v>4.6</v>
      </c>
      <c r="J3294" s="34">
        <v>1.89</v>
      </c>
      <c r="K3294" s="11">
        <f t="shared" ref="K3294:K3295" si="1234">((((E3294/2)*(J3294-1))*0.95)-(E3294/2))</f>
        <v>-0.07725</v>
      </c>
      <c r="L3294" s="34">
        <f t="shared" si="4"/>
        <v>227.6241875</v>
      </c>
      <c r="M3294" s="12"/>
      <c r="N3294" s="32"/>
      <c r="O3294" s="12"/>
      <c r="P3294" s="12"/>
      <c r="Q3294" s="12"/>
      <c r="R3294" s="12"/>
      <c r="S3294" s="12"/>
      <c r="T3294" s="12"/>
    </row>
    <row r="3295">
      <c r="A3295" s="24">
        <v>43434.0</v>
      </c>
      <c r="B3295" s="34" t="s">
        <v>4934</v>
      </c>
      <c r="C3295" s="35" t="s">
        <v>4935</v>
      </c>
      <c r="D3295" s="36">
        <v>15.0</v>
      </c>
      <c r="E3295" s="34">
        <v>1.0</v>
      </c>
      <c r="F3295" s="36">
        <v>2.0</v>
      </c>
      <c r="G3295" s="11">
        <f t="shared" si="1233"/>
        <v>1.25</v>
      </c>
      <c r="H3295" s="34">
        <f t="shared" si="2"/>
        <v>363.665</v>
      </c>
      <c r="I3295" s="11">
        <v>25.48</v>
      </c>
      <c r="J3295" s="34">
        <v>5.1</v>
      </c>
      <c r="K3295" s="11">
        <f t="shared" si="1234"/>
        <v>1.4475</v>
      </c>
      <c r="L3295" s="34">
        <f t="shared" si="4"/>
        <v>229.0716875</v>
      </c>
      <c r="M3295" s="12"/>
      <c r="N3295" s="32"/>
      <c r="O3295" s="12"/>
      <c r="P3295" s="12"/>
      <c r="Q3295" s="12"/>
      <c r="R3295" s="12"/>
      <c r="S3295" s="12"/>
      <c r="T3295" s="12"/>
    </row>
    <row r="3296">
      <c r="A3296" s="24">
        <v>43434.0</v>
      </c>
      <c r="B3296" s="34" t="s">
        <v>4936</v>
      </c>
      <c r="C3296" s="35" t="s">
        <v>4937</v>
      </c>
      <c r="D3296" s="36">
        <v>6.0</v>
      </c>
      <c r="E3296" s="34">
        <v>1.0</v>
      </c>
      <c r="F3296" s="36">
        <v>11.0</v>
      </c>
      <c r="G3296" s="11">
        <f t="shared" ref="G3296:G3297" si="1235">-E3296</f>
        <v>-1</v>
      </c>
      <c r="H3296" s="34">
        <f t="shared" si="2"/>
        <v>362.665</v>
      </c>
      <c r="I3296" s="11">
        <v>6.0</v>
      </c>
      <c r="J3296" s="34">
        <v>1.8</v>
      </c>
      <c r="K3296" s="11">
        <f t="shared" ref="K3296:K3297" si="1236">-E3296</f>
        <v>-1</v>
      </c>
      <c r="L3296" s="34">
        <f t="shared" si="4"/>
        <v>228.0716875</v>
      </c>
      <c r="M3296" s="12"/>
      <c r="N3296" s="32"/>
      <c r="O3296" s="12"/>
      <c r="P3296" s="12"/>
      <c r="Q3296" s="12"/>
      <c r="R3296" s="12"/>
      <c r="S3296" s="12"/>
      <c r="T3296" s="12"/>
    </row>
    <row r="3297">
      <c r="A3297" s="24">
        <v>43434.0</v>
      </c>
      <c r="B3297" s="34" t="s">
        <v>4936</v>
      </c>
      <c r="C3297" s="35" t="s">
        <v>4938</v>
      </c>
      <c r="D3297" s="36">
        <v>13.0</v>
      </c>
      <c r="E3297" s="34">
        <v>1.0</v>
      </c>
      <c r="F3297" s="36">
        <v>7.0</v>
      </c>
      <c r="G3297" s="11">
        <f t="shared" si="1235"/>
        <v>-1</v>
      </c>
      <c r="H3297" s="34">
        <f t="shared" si="2"/>
        <v>361.665</v>
      </c>
      <c r="I3297" s="11">
        <v>27.0</v>
      </c>
      <c r="J3297" s="34">
        <v>4.29</v>
      </c>
      <c r="K3297" s="11">
        <f t="shared" si="1236"/>
        <v>-1</v>
      </c>
      <c r="L3297" s="34">
        <f t="shared" si="4"/>
        <v>227.0716875</v>
      </c>
      <c r="M3297" s="12"/>
      <c r="N3297" s="32"/>
      <c r="O3297" s="12"/>
      <c r="P3297" s="12"/>
      <c r="Q3297" s="12"/>
      <c r="R3297" s="12"/>
      <c r="S3297" s="12"/>
      <c r="T3297" s="12"/>
    </row>
    <row r="3298">
      <c r="A3298" s="24">
        <v>43434.0</v>
      </c>
      <c r="B3298" s="34" t="s">
        <v>4939</v>
      </c>
      <c r="C3298" s="35" t="s">
        <v>4596</v>
      </c>
      <c r="D3298" s="36">
        <v>11.0</v>
      </c>
      <c r="E3298" s="34">
        <v>1.0</v>
      </c>
      <c r="F3298" s="36">
        <v>3.0</v>
      </c>
      <c r="G3298" s="11">
        <f>((E3298/2)*((D3298-1)/4))-(E3298/2)</f>
        <v>0.75</v>
      </c>
      <c r="H3298" s="34">
        <f t="shared" si="2"/>
        <v>362.415</v>
      </c>
      <c r="I3298" s="11">
        <v>7.4</v>
      </c>
      <c r="J3298" s="34">
        <v>1.39</v>
      </c>
      <c r="K3298" s="11">
        <f>((((E3298/2)*(J3298-1))*0.95)-(E3298/2))</f>
        <v>-0.31475</v>
      </c>
      <c r="L3298" s="34">
        <f t="shared" si="4"/>
        <v>226.7569375</v>
      </c>
      <c r="M3298" s="12"/>
      <c r="N3298" s="32"/>
      <c r="O3298" s="12"/>
      <c r="P3298" s="12"/>
      <c r="Q3298" s="12"/>
      <c r="R3298" s="12"/>
      <c r="S3298" s="12"/>
      <c r="T3298" s="12"/>
    </row>
    <row r="3299">
      <c r="A3299" s="24">
        <v>43434.0</v>
      </c>
      <c r="B3299" s="34" t="s">
        <v>4940</v>
      </c>
      <c r="C3299" s="35" t="s">
        <v>4941</v>
      </c>
      <c r="D3299" s="36">
        <v>7.0</v>
      </c>
      <c r="E3299" s="34">
        <v>1.0</v>
      </c>
      <c r="F3299" s="36">
        <v>4.0</v>
      </c>
      <c r="G3299" s="11">
        <f>-E3299</f>
        <v>-1</v>
      </c>
      <c r="H3299" s="34">
        <f t="shared" si="2"/>
        <v>361.415</v>
      </c>
      <c r="I3299" s="11">
        <v>11.53</v>
      </c>
      <c r="J3299" s="34">
        <v>3.16</v>
      </c>
      <c r="K3299" s="11">
        <f>-E3299</f>
        <v>-1</v>
      </c>
      <c r="L3299" s="34">
        <f t="shared" si="4"/>
        <v>225.7569375</v>
      </c>
      <c r="M3299" s="12"/>
      <c r="N3299" s="32"/>
      <c r="O3299" s="12"/>
      <c r="P3299" s="12"/>
      <c r="Q3299" s="12"/>
      <c r="R3299" s="12"/>
      <c r="S3299" s="12"/>
      <c r="T3299" s="12"/>
    </row>
    <row r="3300">
      <c r="A3300" s="24">
        <v>43434.0</v>
      </c>
      <c r="B3300" s="34" t="s">
        <v>4940</v>
      </c>
      <c r="C3300" s="35" t="s">
        <v>3218</v>
      </c>
      <c r="D3300" s="36">
        <v>10.0</v>
      </c>
      <c r="E3300" s="34">
        <v>1.0</v>
      </c>
      <c r="F3300" s="36">
        <v>2.0</v>
      </c>
      <c r="G3300" s="11">
        <f>((E3300/2)*((D3300-1)/4))-(E3300/2)</f>
        <v>0.625</v>
      </c>
      <c r="H3300" s="34">
        <f t="shared" si="2"/>
        <v>362.04</v>
      </c>
      <c r="I3300" s="11">
        <v>7.93</v>
      </c>
      <c r="J3300" s="34">
        <v>3.5</v>
      </c>
      <c r="K3300" s="11">
        <f>((((E3300/2)*(J3300-1))*0.95)-(E3300/2))</f>
        <v>0.6875</v>
      </c>
      <c r="L3300" s="34">
        <f t="shared" si="4"/>
        <v>226.4444375</v>
      </c>
      <c r="M3300" s="12"/>
      <c r="N3300" s="32"/>
      <c r="O3300" s="12"/>
      <c r="P3300" s="12"/>
      <c r="Q3300" s="12"/>
      <c r="R3300" s="12"/>
      <c r="S3300" s="12"/>
      <c r="T3300" s="12"/>
    </row>
    <row r="3301">
      <c r="A3301" s="24">
        <v>43434.0</v>
      </c>
      <c r="B3301" s="34" t="s">
        <v>3275</v>
      </c>
      <c r="C3301" s="35" t="s">
        <v>4942</v>
      </c>
      <c r="D3301" s="36">
        <v>6.5</v>
      </c>
      <c r="E3301" s="34">
        <v>1.0</v>
      </c>
      <c r="F3301" s="36">
        <v>3.0</v>
      </c>
      <c r="G3301" s="11">
        <f>-E3301</f>
        <v>-1</v>
      </c>
      <c r="H3301" s="34">
        <f t="shared" si="2"/>
        <v>361.04</v>
      </c>
      <c r="I3301" s="11">
        <v>5.47</v>
      </c>
      <c r="J3301" s="34">
        <v>2.94</v>
      </c>
      <c r="K3301" s="11">
        <f>-E3301</f>
        <v>-1</v>
      </c>
      <c r="L3301" s="34">
        <f t="shared" si="4"/>
        <v>225.4444375</v>
      </c>
      <c r="M3301" s="12"/>
      <c r="N3301" s="32"/>
      <c r="O3301" s="12"/>
      <c r="P3301" s="12"/>
      <c r="Q3301" s="12"/>
      <c r="R3301" s="12"/>
      <c r="S3301" s="12"/>
      <c r="T3301" s="12"/>
    </row>
    <row r="3302">
      <c r="A3302" s="24">
        <v>43434.0</v>
      </c>
      <c r="B3302" s="34" t="s">
        <v>4943</v>
      </c>
      <c r="C3302" s="35" t="s">
        <v>4944</v>
      </c>
      <c r="D3302" s="36">
        <v>5.0</v>
      </c>
      <c r="E3302" s="34">
        <v>1.0</v>
      </c>
      <c r="F3302" s="36">
        <v>3.0</v>
      </c>
      <c r="G3302" s="11">
        <f>((E3302/2)*((D3302-1)/4))-(E3302/2)</f>
        <v>0</v>
      </c>
      <c r="H3302" s="34">
        <f t="shared" si="2"/>
        <v>361.04</v>
      </c>
      <c r="I3302" s="11">
        <v>5.78</v>
      </c>
      <c r="J3302" s="34">
        <v>1.89</v>
      </c>
      <c r="K3302" s="11">
        <f>((((E3302/2)*(J3302-1))*0.95)-(E3302/2))</f>
        <v>-0.07725</v>
      </c>
      <c r="L3302" s="34">
        <f t="shared" si="4"/>
        <v>225.3671875</v>
      </c>
      <c r="M3302" s="12"/>
      <c r="N3302" s="32"/>
      <c r="O3302" s="12"/>
      <c r="P3302" s="12"/>
      <c r="Q3302" s="12"/>
      <c r="R3302" s="12"/>
      <c r="S3302" s="12"/>
      <c r="T3302" s="12"/>
    </row>
    <row r="3303">
      <c r="A3303" s="24">
        <v>43434.0</v>
      </c>
      <c r="B3303" s="34" t="s">
        <v>4945</v>
      </c>
      <c r="C3303" s="35" t="s">
        <v>4946</v>
      </c>
      <c r="D3303" s="36">
        <v>5.0</v>
      </c>
      <c r="E3303" s="34">
        <v>1.0</v>
      </c>
      <c r="F3303" s="36">
        <v>11.0</v>
      </c>
      <c r="G3303" s="11">
        <f>-E3303</f>
        <v>-1</v>
      </c>
      <c r="H3303" s="34">
        <f t="shared" si="2"/>
        <v>360.04</v>
      </c>
      <c r="I3303" s="11">
        <v>4.34</v>
      </c>
      <c r="J3303" s="34">
        <v>1.74</v>
      </c>
      <c r="K3303" s="11">
        <f>-E3303</f>
        <v>-1</v>
      </c>
      <c r="L3303" s="34">
        <f t="shared" si="4"/>
        <v>224.3671875</v>
      </c>
      <c r="M3303" s="12"/>
      <c r="N3303" s="32"/>
      <c r="O3303" s="12"/>
      <c r="P3303" s="12"/>
      <c r="Q3303" s="12"/>
      <c r="R3303" s="12"/>
      <c r="S3303" s="12"/>
      <c r="T3303" s="12"/>
    </row>
    <row r="3304">
      <c r="A3304" s="24">
        <v>43434.0</v>
      </c>
      <c r="B3304" s="34" t="s">
        <v>4945</v>
      </c>
      <c r="C3304" s="35" t="s">
        <v>4947</v>
      </c>
      <c r="D3304" s="36">
        <v>11.0</v>
      </c>
      <c r="E3304" s="34">
        <v>1.0</v>
      </c>
      <c r="F3304" s="36">
        <v>2.0</v>
      </c>
      <c r="G3304" s="11">
        <f>((E3304/2)*((D3304-1)/4))-(E3304/2)</f>
        <v>0.75</v>
      </c>
      <c r="H3304" s="34">
        <f t="shared" si="2"/>
        <v>360.79</v>
      </c>
      <c r="I3304" s="11">
        <v>8.16</v>
      </c>
      <c r="J3304" s="34">
        <v>2.65</v>
      </c>
      <c r="K3304" s="11">
        <f>((((E3304/2)*(J3304-1))*0.95)-(E3304/2))</f>
        <v>0.28375</v>
      </c>
      <c r="L3304" s="34">
        <f t="shared" si="4"/>
        <v>224.6509375</v>
      </c>
      <c r="M3304" s="12"/>
      <c r="N3304" s="32"/>
      <c r="O3304" s="12"/>
      <c r="P3304" s="12"/>
      <c r="Q3304" s="12"/>
      <c r="R3304" s="12"/>
      <c r="S3304" s="12"/>
      <c r="T3304" s="12"/>
    </row>
    <row r="3305">
      <c r="A3305" s="24">
        <v>43435.0</v>
      </c>
      <c r="B3305" s="34" t="s">
        <v>4948</v>
      </c>
      <c r="C3305" s="35" t="s">
        <v>4949</v>
      </c>
      <c r="D3305" s="36">
        <v>6.5</v>
      </c>
      <c r="E3305" s="34">
        <v>1.0</v>
      </c>
      <c r="F3305" s="36" t="s">
        <v>42</v>
      </c>
      <c r="G3305" s="11">
        <f t="shared" ref="G3305:G3308" si="1237">-E3305</f>
        <v>-1</v>
      </c>
      <c r="H3305" s="34">
        <f t="shared" si="2"/>
        <v>359.79</v>
      </c>
      <c r="I3305" s="11">
        <v>7.8</v>
      </c>
      <c r="J3305" s="34">
        <v>2.38</v>
      </c>
      <c r="K3305" s="11">
        <f t="shared" ref="K3305:K3308" si="1238">-E3305</f>
        <v>-1</v>
      </c>
      <c r="L3305" s="34">
        <f t="shared" si="4"/>
        <v>223.6509375</v>
      </c>
      <c r="M3305" s="12"/>
      <c r="N3305" s="32"/>
      <c r="O3305" s="12"/>
      <c r="P3305" s="12"/>
      <c r="Q3305" s="12"/>
      <c r="R3305" s="12"/>
      <c r="S3305" s="12"/>
      <c r="T3305" s="12"/>
    </row>
    <row r="3306">
      <c r="A3306" s="24">
        <v>43435.0</v>
      </c>
      <c r="B3306" s="34" t="s">
        <v>4950</v>
      </c>
      <c r="C3306" s="35" t="s">
        <v>4951</v>
      </c>
      <c r="D3306" s="36">
        <v>4.5</v>
      </c>
      <c r="E3306" s="34">
        <v>1.0</v>
      </c>
      <c r="F3306" s="36" t="s">
        <v>59</v>
      </c>
      <c r="G3306" s="11">
        <f t="shared" si="1237"/>
        <v>-1</v>
      </c>
      <c r="H3306" s="34">
        <f t="shared" si="2"/>
        <v>358.79</v>
      </c>
      <c r="I3306" s="11">
        <v>3.3</v>
      </c>
      <c r="J3306" s="34">
        <v>1.52</v>
      </c>
      <c r="K3306" s="11">
        <f t="shared" si="1238"/>
        <v>-1</v>
      </c>
      <c r="L3306" s="34">
        <f t="shared" si="4"/>
        <v>222.6509375</v>
      </c>
      <c r="M3306" s="12"/>
      <c r="N3306" s="32"/>
      <c r="O3306" s="12"/>
      <c r="P3306" s="12"/>
      <c r="Q3306" s="12"/>
      <c r="R3306" s="12"/>
      <c r="S3306" s="12"/>
      <c r="T3306" s="12"/>
    </row>
    <row r="3307">
      <c r="A3307" s="24">
        <v>43435.0</v>
      </c>
      <c r="B3307" s="34" t="s">
        <v>4936</v>
      </c>
      <c r="C3307" s="35" t="s">
        <v>4952</v>
      </c>
      <c r="D3307" s="36">
        <v>6.0</v>
      </c>
      <c r="E3307" s="34">
        <v>1.0</v>
      </c>
      <c r="F3307" s="36">
        <v>5.0</v>
      </c>
      <c r="G3307" s="11">
        <f t="shared" si="1237"/>
        <v>-1</v>
      </c>
      <c r="H3307" s="34">
        <f t="shared" si="2"/>
        <v>357.79</v>
      </c>
      <c r="I3307" s="11">
        <v>4.99</v>
      </c>
      <c r="J3307" s="34">
        <v>1.95</v>
      </c>
      <c r="K3307" s="11">
        <f t="shared" si="1238"/>
        <v>-1</v>
      </c>
      <c r="L3307" s="34">
        <f t="shared" si="4"/>
        <v>221.6509375</v>
      </c>
      <c r="M3307" s="12"/>
      <c r="N3307" s="32"/>
      <c r="O3307" s="12"/>
      <c r="P3307" s="12"/>
      <c r="Q3307" s="12"/>
      <c r="R3307" s="12"/>
      <c r="S3307" s="12"/>
      <c r="T3307" s="12"/>
    </row>
    <row r="3308">
      <c r="A3308" s="24">
        <v>43435.0</v>
      </c>
      <c r="B3308" s="34" t="s">
        <v>4953</v>
      </c>
      <c r="C3308" s="35" t="s">
        <v>4954</v>
      </c>
      <c r="D3308" s="36">
        <v>6.0</v>
      </c>
      <c r="E3308" s="34">
        <v>1.0</v>
      </c>
      <c r="F3308" s="36">
        <v>5.0</v>
      </c>
      <c r="G3308" s="11">
        <f t="shared" si="1237"/>
        <v>-1</v>
      </c>
      <c r="H3308" s="34">
        <f t="shared" si="2"/>
        <v>356.79</v>
      </c>
      <c r="I3308" s="11">
        <v>5.93</v>
      </c>
      <c r="J3308" s="34">
        <v>2.04</v>
      </c>
      <c r="K3308" s="11">
        <f t="shared" si="1238"/>
        <v>-1</v>
      </c>
      <c r="L3308" s="34">
        <f t="shared" si="4"/>
        <v>220.6509375</v>
      </c>
      <c r="M3308" s="12"/>
      <c r="N3308" s="32"/>
      <c r="O3308" s="12"/>
      <c r="P3308" s="12"/>
      <c r="Q3308" s="12"/>
      <c r="R3308" s="12"/>
      <c r="S3308" s="12"/>
      <c r="T3308" s="12"/>
    </row>
    <row r="3309">
      <c r="A3309" s="24">
        <v>43435.0</v>
      </c>
      <c r="B3309" s="34" t="s">
        <v>4955</v>
      </c>
      <c r="C3309" s="35" t="s">
        <v>4956</v>
      </c>
      <c r="D3309" s="36">
        <v>11.0</v>
      </c>
      <c r="E3309" s="34">
        <v>1.0</v>
      </c>
      <c r="F3309" s="36">
        <v>3.0</v>
      </c>
      <c r="G3309" s="11">
        <f t="shared" ref="G3309:G3310" si="1239">((E3309/2)*((D3309-1)/4))-(E3309/2)</f>
        <v>0.75</v>
      </c>
      <c r="H3309" s="34">
        <f t="shared" si="2"/>
        <v>357.54</v>
      </c>
      <c r="I3309" s="11">
        <v>14.45</v>
      </c>
      <c r="J3309" s="34">
        <v>3.43</v>
      </c>
      <c r="K3309" s="11">
        <f t="shared" ref="K3309:K3310" si="1240">((((E3309/2)*(J3309-1))*0.95)-(E3309/2))</f>
        <v>0.65425</v>
      </c>
      <c r="L3309" s="34">
        <f t="shared" si="4"/>
        <v>221.3051875</v>
      </c>
      <c r="M3309" s="12"/>
      <c r="N3309" s="32"/>
      <c r="O3309" s="12"/>
      <c r="P3309" s="12"/>
      <c r="Q3309" s="12"/>
      <c r="R3309" s="12"/>
      <c r="S3309" s="12"/>
      <c r="T3309" s="12"/>
    </row>
    <row r="3310">
      <c r="A3310" s="24">
        <v>43435.0</v>
      </c>
      <c r="B3310" s="34" t="s">
        <v>4957</v>
      </c>
      <c r="C3310" s="35" t="s">
        <v>4958</v>
      </c>
      <c r="D3310" s="36">
        <v>15.0</v>
      </c>
      <c r="E3310" s="34">
        <v>1.0</v>
      </c>
      <c r="F3310" s="36">
        <v>2.0</v>
      </c>
      <c r="G3310" s="11">
        <f t="shared" si="1239"/>
        <v>1.25</v>
      </c>
      <c r="H3310" s="34">
        <f t="shared" si="2"/>
        <v>358.79</v>
      </c>
      <c r="I3310" s="11">
        <v>13.5</v>
      </c>
      <c r="J3310" s="34">
        <v>4.32</v>
      </c>
      <c r="K3310" s="11">
        <f t="shared" si="1240"/>
        <v>1.077</v>
      </c>
      <c r="L3310" s="34">
        <f t="shared" si="4"/>
        <v>222.3821875</v>
      </c>
      <c r="M3310" s="12"/>
      <c r="N3310" s="32"/>
      <c r="O3310" s="12"/>
      <c r="P3310" s="12"/>
      <c r="Q3310" s="12"/>
      <c r="R3310" s="12"/>
      <c r="S3310" s="12"/>
      <c r="T3310" s="12"/>
    </row>
    <row r="3311">
      <c r="A3311" s="24">
        <v>43435.0</v>
      </c>
      <c r="B3311" s="34" t="s">
        <v>3300</v>
      </c>
      <c r="C3311" s="35" t="s">
        <v>4959</v>
      </c>
      <c r="D3311" s="36">
        <v>2.88</v>
      </c>
      <c r="E3311" s="34">
        <v>1.0</v>
      </c>
      <c r="F3311" s="36">
        <v>3.0</v>
      </c>
      <c r="G3311" s="11">
        <f t="shared" ref="G3311:G3315" si="1241">-E3311</f>
        <v>-1</v>
      </c>
      <c r="H3311" s="34">
        <f t="shared" si="2"/>
        <v>357.79</v>
      </c>
      <c r="I3311" s="11">
        <v>2.89</v>
      </c>
      <c r="J3311" s="34">
        <v>1.22</v>
      </c>
      <c r="K3311" s="11">
        <f t="shared" ref="K3311:K3315" si="1242">-E3311</f>
        <v>-1</v>
      </c>
      <c r="L3311" s="34">
        <f t="shared" si="4"/>
        <v>221.3821875</v>
      </c>
      <c r="M3311" s="12"/>
      <c r="N3311" s="32"/>
      <c r="O3311" s="12"/>
      <c r="P3311" s="12"/>
      <c r="Q3311" s="12"/>
      <c r="R3311" s="12"/>
      <c r="S3311" s="12"/>
      <c r="T3311" s="12"/>
    </row>
    <row r="3312">
      <c r="A3312" s="24">
        <v>43435.0</v>
      </c>
      <c r="B3312" s="34" t="s">
        <v>3275</v>
      </c>
      <c r="C3312" s="35" t="s">
        <v>4960</v>
      </c>
      <c r="D3312" s="36">
        <v>23.0</v>
      </c>
      <c r="E3312" s="34">
        <v>1.0</v>
      </c>
      <c r="F3312" s="36">
        <v>8.0</v>
      </c>
      <c r="G3312" s="11">
        <f t="shared" si="1241"/>
        <v>-1</v>
      </c>
      <c r="H3312" s="34">
        <f t="shared" si="2"/>
        <v>356.79</v>
      </c>
      <c r="I3312" s="11">
        <v>14.71</v>
      </c>
      <c r="J3312" s="34">
        <v>3.87</v>
      </c>
      <c r="K3312" s="11">
        <f t="shared" si="1242"/>
        <v>-1</v>
      </c>
      <c r="L3312" s="34">
        <f t="shared" si="4"/>
        <v>220.3821875</v>
      </c>
      <c r="M3312" s="12"/>
      <c r="N3312" s="32"/>
      <c r="O3312" s="12"/>
      <c r="P3312" s="12"/>
      <c r="Q3312" s="12"/>
      <c r="R3312" s="12"/>
      <c r="S3312" s="12"/>
      <c r="T3312" s="12"/>
    </row>
    <row r="3313">
      <c r="A3313" s="24">
        <v>43435.0</v>
      </c>
      <c r="B3313" s="34" t="s">
        <v>4961</v>
      </c>
      <c r="C3313" s="35" t="s">
        <v>4962</v>
      </c>
      <c r="D3313" s="36">
        <v>4.5</v>
      </c>
      <c r="E3313" s="34">
        <v>1.0</v>
      </c>
      <c r="F3313" s="36" t="s">
        <v>42</v>
      </c>
      <c r="G3313" s="11">
        <f t="shared" si="1241"/>
        <v>-1</v>
      </c>
      <c r="H3313" s="34">
        <f t="shared" si="2"/>
        <v>355.79</v>
      </c>
      <c r="I3313" s="11">
        <v>4.3</v>
      </c>
      <c r="J3313" s="34">
        <v>1.62</v>
      </c>
      <c r="K3313" s="11">
        <f t="shared" si="1242"/>
        <v>-1</v>
      </c>
      <c r="L3313" s="34">
        <f t="shared" si="4"/>
        <v>219.3821875</v>
      </c>
      <c r="M3313" s="12"/>
      <c r="N3313" s="32"/>
      <c r="O3313" s="12"/>
      <c r="P3313" s="12"/>
      <c r="Q3313" s="12"/>
      <c r="R3313" s="12"/>
      <c r="S3313" s="12"/>
      <c r="T3313" s="12"/>
    </row>
    <row r="3314">
      <c r="A3314" s="24">
        <v>43435.0</v>
      </c>
      <c r="B3314" s="34" t="s">
        <v>3306</v>
      </c>
      <c r="C3314" s="35" t="s">
        <v>4963</v>
      </c>
      <c r="D3314" s="36">
        <v>6.5</v>
      </c>
      <c r="E3314" s="34">
        <v>1.0</v>
      </c>
      <c r="F3314" s="36">
        <v>6.0</v>
      </c>
      <c r="G3314" s="11">
        <f t="shared" si="1241"/>
        <v>-1</v>
      </c>
      <c r="H3314" s="34">
        <f t="shared" si="2"/>
        <v>354.79</v>
      </c>
      <c r="I3314" s="11">
        <v>12.0</v>
      </c>
      <c r="J3314" s="34">
        <v>2.99</v>
      </c>
      <c r="K3314" s="11">
        <f t="shared" si="1242"/>
        <v>-1</v>
      </c>
      <c r="L3314" s="34">
        <f t="shared" si="4"/>
        <v>218.3821875</v>
      </c>
      <c r="M3314" s="12"/>
      <c r="N3314" s="32"/>
      <c r="O3314" s="12"/>
      <c r="P3314" s="12"/>
      <c r="Q3314" s="12"/>
      <c r="R3314" s="12"/>
      <c r="S3314" s="12"/>
      <c r="T3314" s="12"/>
    </row>
    <row r="3315">
      <c r="A3315" s="24">
        <v>43435.0</v>
      </c>
      <c r="B3315" s="34" t="s">
        <v>3306</v>
      </c>
      <c r="C3315" s="35" t="s">
        <v>4964</v>
      </c>
      <c r="D3315" s="36">
        <v>19.0</v>
      </c>
      <c r="E3315" s="34">
        <v>1.0</v>
      </c>
      <c r="F3315" s="36">
        <v>8.0</v>
      </c>
      <c r="G3315" s="11">
        <f t="shared" si="1241"/>
        <v>-1</v>
      </c>
      <c r="H3315" s="34">
        <f t="shared" si="2"/>
        <v>353.79</v>
      </c>
      <c r="I3315" s="11">
        <v>21.99</v>
      </c>
      <c r="J3315" s="34">
        <v>5.15</v>
      </c>
      <c r="K3315" s="11">
        <f t="shared" si="1242"/>
        <v>-1</v>
      </c>
      <c r="L3315" s="34">
        <f t="shared" si="4"/>
        <v>217.3821875</v>
      </c>
      <c r="M3315" s="12"/>
      <c r="N3315" s="32"/>
      <c r="O3315" s="12"/>
      <c r="P3315" s="12"/>
      <c r="Q3315" s="12"/>
      <c r="R3315" s="12"/>
      <c r="S3315" s="12"/>
      <c r="T3315" s="12"/>
    </row>
    <row r="3316">
      <c r="A3316" s="24">
        <v>43435.0</v>
      </c>
      <c r="B3316" s="34" t="s">
        <v>4945</v>
      </c>
      <c r="C3316" s="29" t="s">
        <v>4965</v>
      </c>
      <c r="D3316" s="36">
        <v>4.0</v>
      </c>
      <c r="E3316" s="34">
        <v>1.0</v>
      </c>
      <c r="F3316" s="36">
        <v>1.0</v>
      </c>
      <c r="G3316" s="11">
        <f>E3316*(D3316-1)</f>
        <v>3</v>
      </c>
      <c r="H3316" s="34">
        <f t="shared" si="2"/>
        <v>356.79</v>
      </c>
      <c r="I3316" s="11">
        <v>3.7</v>
      </c>
      <c r="J3316" s="34">
        <v>1.65</v>
      </c>
      <c r="K3316" s="11">
        <f>E3316*(I3316-1)*0.95</f>
        <v>2.565</v>
      </c>
      <c r="L3316" s="34">
        <f t="shared" si="4"/>
        <v>219.9471875</v>
      </c>
      <c r="M3316" s="12"/>
      <c r="N3316" s="32"/>
      <c r="O3316" s="12"/>
      <c r="P3316" s="12"/>
      <c r="Q3316" s="12"/>
      <c r="R3316" s="12"/>
      <c r="S3316" s="12"/>
      <c r="T3316" s="12"/>
    </row>
    <row r="3317">
      <c r="A3317" s="24">
        <v>43435.0</v>
      </c>
      <c r="B3317" s="34" t="s">
        <v>4945</v>
      </c>
      <c r="C3317" s="35" t="s">
        <v>4966</v>
      </c>
      <c r="D3317" s="36">
        <v>7.0</v>
      </c>
      <c r="E3317" s="34">
        <v>1.0</v>
      </c>
      <c r="F3317" s="36">
        <v>4.0</v>
      </c>
      <c r="G3317" s="11">
        <f>-E3317</f>
        <v>-1</v>
      </c>
      <c r="H3317" s="34">
        <f t="shared" si="2"/>
        <v>355.79</v>
      </c>
      <c r="I3317" s="11">
        <v>5.99</v>
      </c>
      <c r="J3317" s="34">
        <v>2.1</v>
      </c>
      <c r="K3317" s="11">
        <f>-E3317</f>
        <v>-1</v>
      </c>
      <c r="L3317" s="34">
        <f t="shared" si="4"/>
        <v>218.9471875</v>
      </c>
      <c r="M3317" s="12"/>
      <c r="N3317" s="32"/>
      <c r="O3317" s="12"/>
      <c r="P3317" s="12"/>
      <c r="Q3317" s="12"/>
      <c r="R3317" s="12"/>
      <c r="S3317" s="12"/>
      <c r="T3317" s="12"/>
    </row>
    <row r="3318">
      <c r="A3318" s="24">
        <v>43437.0</v>
      </c>
      <c r="B3318" s="34" t="s">
        <v>4967</v>
      </c>
      <c r="C3318" s="35" t="s">
        <v>4968</v>
      </c>
      <c r="D3318" s="36">
        <v>3.0</v>
      </c>
      <c r="E3318" s="34">
        <v>1.0</v>
      </c>
      <c r="F3318" s="36">
        <v>1.0</v>
      </c>
      <c r="G3318" s="11">
        <f>E3318*(D3318-1)</f>
        <v>2</v>
      </c>
      <c r="H3318" s="34">
        <f t="shared" si="2"/>
        <v>357.79</v>
      </c>
      <c r="I3318" s="11">
        <v>2.37</v>
      </c>
      <c r="J3318" s="34">
        <v>1.36</v>
      </c>
      <c r="K3318" s="11">
        <f>E3318*(I3318-1)*0.95</f>
        <v>1.3015</v>
      </c>
      <c r="L3318" s="34">
        <f t="shared" si="4"/>
        <v>220.2486875</v>
      </c>
      <c r="M3318" s="12"/>
      <c r="N3318" s="32"/>
      <c r="O3318" s="12"/>
      <c r="P3318" s="12"/>
      <c r="Q3318" s="12"/>
      <c r="R3318" s="12"/>
      <c r="S3318" s="12"/>
      <c r="T3318" s="12"/>
    </row>
    <row r="3319">
      <c r="A3319" s="24">
        <v>43437.0</v>
      </c>
      <c r="B3319" s="34" t="s">
        <v>4969</v>
      </c>
      <c r="C3319" s="35" t="s">
        <v>4970</v>
      </c>
      <c r="D3319" s="36">
        <v>6.0</v>
      </c>
      <c r="E3319" s="34">
        <v>1.0</v>
      </c>
      <c r="F3319" s="36">
        <v>4.0</v>
      </c>
      <c r="G3319" s="11">
        <f t="shared" ref="G3319:G3322" si="1243">-E3319</f>
        <v>-1</v>
      </c>
      <c r="H3319" s="34">
        <f t="shared" si="2"/>
        <v>356.79</v>
      </c>
      <c r="I3319" s="11">
        <v>7.4</v>
      </c>
      <c r="J3319" s="34">
        <v>2.59</v>
      </c>
      <c r="K3319" s="11">
        <f t="shared" ref="K3319:K3322" si="1244">-E3319</f>
        <v>-1</v>
      </c>
      <c r="L3319" s="34">
        <f t="shared" si="4"/>
        <v>219.2486875</v>
      </c>
      <c r="M3319" s="12"/>
      <c r="N3319" s="32"/>
      <c r="O3319" s="12"/>
      <c r="P3319" s="12"/>
      <c r="Q3319" s="12"/>
      <c r="R3319" s="12"/>
      <c r="S3319" s="12"/>
      <c r="T3319" s="12"/>
    </row>
    <row r="3320">
      <c r="A3320" s="24">
        <v>43437.0</v>
      </c>
      <c r="B3320" s="34" t="s">
        <v>4561</v>
      </c>
      <c r="C3320" s="35" t="s">
        <v>4971</v>
      </c>
      <c r="D3320" s="36">
        <v>8.5</v>
      </c>
      <c r="E3320" s="34">
        <v>1.0</v>
      </c>
      <c r="F3320" s="36">
        <v>6.0</v>
      </c>
      <c r="G3320" s="11">
        <f t="shared" si="1243"/>
        <v>-1</v>
      </c>
      <c r="H3320" s="34">
        <f t="shared" si="2"/>
        <v>355.79</v>
      </c>
      <c r="I3320" s="11">
        <v>20.0</v>
      </c>
      <c r="J3320" s="34">
        <v>4.17</v>
      </c>
      <c r="K3320" s="11">
        <f t="shared" si="1244"/>
        <v>-1</v>
      </c>
      <c r="L3320" s="34">
        <f t="shared" si="4"/>
        <v>218.2486875</v>
      </c>
      <c r="M3320" s="12"/>
      <c r="N3320" s="32"/>
      <c r="O3320" s="12"/>
      <c r="P3320" s="12"/>
      <c r="Q3320" s="12"/>
      <c r="R3320" s="12"/>
      <c r="S3320" s="12"/>
      <c r="T3320" s="12"/>
    </row>
    <row r="3321">
      <c r="A3321" s="24">
        <v>43437.0</v>
      </c>
      <c r="B3321" s="34" t="s">
        <v>4561</v>
      </c>
      <c r="C3321" s="35" t="s">
        <v>4972</v>
      </c>
      <c r="D3321" s="36">
        <v>8.0</v>
      </c>
      <c r="E3321" s="34">
        <v>1.0</v>
      </c>
      <c r="F3321" s="36">
        <v>7.0</v>
      </c>
      <c r="G3321" s="11">
        <f t="shared" si="1243"/>
        <v>-1</v>
      </c>
      <c r="H3321" s="34">
        <f t="shared" si="2"/>
        <v>354.79</v>
      </c>
      <c r="I3321" s="11">
        <v>7.0</v>
      </c>
      <c r="J3321" s="34">
        <v>2.37</v>
      </c>
      <c r="K3321" s="11">
        <f t="shared" si="1244"/>
        <v>-1</v>
      </c>
      <c r="L3321" s="34">
        <f t="shared" si="4"/>
        <v>217.2486875</v>
      </c>
      <c r="M3321" s="12"/>
      <c r="N3321" s="32"/>
      <c r="O3321" s="12"/>
      <c r="P3321" s="12"/>
      <c r="Q3321" s="12"/>
      <c r="R3321" s="12"/>
      <c r="S3321" s="12"/>
      <c r="T3321" s="12"/>
    </row>
    <row r="3322">
      <c r="A3322" s="24">
        <v>43437.0</v>
      </c>
      <c r="B3322" s="34" t="s">
        <v>4521</v>
      </c>
      <c r="C3322" s="35" t="s">
        <v>4973</v>
      </c>
      <c r="D3322" s="36">
        <v>19.0</v>
      </c>
      <c r="E3322" s="34">
        <v>1.0</v>
      </c>
      <c r="F3322" s="36">
        <v>8.0</v>
      </c>
      <c r="G3322" s="11">
        <f t="shared" si="1243"/>
        <v>-1</v>
      </c>
      <c r="H3322" s="34">
        <f t="shared" si="2"/>
        <v>353.79</v>
      </c>
      <c r="I3322" s="11">
        <v>17.86</v>
      </c>
      <c r="J3322" s="34">
        <v>3.68</v>
      </c>
      <c r="K3322" s="11">
        <f t="shared" si="1244"/>
        <v>-1</v>
      </c>
      <c r="L3322" s="34">
        <f t="shared" si="4"/>
        <v>216.2486875</v>
      </c>
      <c r="M3322" s="12"/>
      <c r="N3322" s="32"/>
      <c r="O3322" s="12"/>
      <c r="P3322" s="12"/>
      <c r="Q3322" s="12"/>
      <c r="R3322" s="12"/>
      <c r="S3322" s="12"/>
      <c r="T3322" s="12"/>
    </row>
    <row r="3323">
      <c r="A3323" s="24">
        <v>43437.0</v>
      </c>
      <c r="B3323" s="34" t="s">
        <v>4974</v>
      </c>
      <c r="C3323" s="35" t="s">
        <v>4975</v>
      </c>
      <c r="D3323" s="36">
        <v>2.75</v>
      </c>
      <c r="E3323" s="34">
        <v>1.0</v>
      </c>
      <c r="F3323" s="36">
        <v>1.0</v>
      </c>
      <c r="G3323" s="11">
        <f>E3323*(D3323-1)</f>
        <v>1.75</v>
      </c>
      <c r="H3323" s="34">
        <f t="shared" si="2"/>
        <v>355.54</v>
      </c>
      <c r="I3323" s="11">
        <v>2.9</v>
      </c>
      <c r="J3323" s="34">
        <v>1.65</v>
      </c>
      <c r="K3323" s="11">
        <f>E3323*(I3323-1)*0.95</f>
        <v>1.805</v>
      </c>
      <c r="L3323" s="34">
        <f t="shared" si="4"/>
        <v>218.0536875</v>
      </c>
      <c r="M3323" s="12"/>
      <c r="N3323" s="32"/>
      <c r="O3323" s="12"/>
      <c r="P3323" s="12"/>
      <c r="Q3323" s="12"/>
      <c r="R3323" s="12"/>
      <c r="S3323" s="12"/>
      <c r="T3323" s="12"/>
    </row>
    <row r="3324">
      <c r="A3324" s="24">
        <v>43437.0</v>
      </c>
      <c r="B3324" s="34" t="s">
        <v>4974</v>
      </c>
      <c r="C3324" s="35" t="s">
        <v>4976</v>
      </c>
      <c r="D3324" s="36">
        <v>7.0</v>
      </c>
      <c r="E3324" s="34">
        <v>1.0</v>
      </c>
      <c r="F3324" s="36">
        <v>5.0</v>
      </c>
      <c r="G3324" s="11">
        <f>-E3324</f>
        <v>-1</v>
      </c>
      <c r="H3324" s="34">
        <f t="shared" si="2"/>
        <v>354.54</v>
      </c>
      <c r="I3324" s="11">
        <v>12.0</v>
      </c>
      <c r="J3324" s="34">
        <v>4.5</v>
      </c>
      <c r="K3324" s="11">
        <f>-E3324</f>
        <v>-1</v>
      </c>
      <c r="L3324" s="34">
        <f t="shared" si="4"/>
        <v>217.0536875</v>
      </c>
      <c r="M3324" s="12"/>
      <c r="N3324" s="32"/>
      <c r="O3324" s="12"/>
      <c r="P3324" s="12"/>
      <c r="Q3324" s="12"/>
      <c r="R3324" s="12"/>
      <c r="S3324" s="12"/>
      <c r="T3324" s="12"/>
    </row>
    <row r="3325">
      <c r="A3325" s="24">
        <v>43437.0</v>
      </c>
      <c r="B3325" s="34" t="s">
        <v>4526</v>
      </c>
      <c r="C3325" s="35" t="s">
        <v>4977</v>
      </c>
      <c r="D3325" s="36">
        <v>8.0</v>
      </c>
      <c r="E3325" s="34">
        <v>1.0</v>
      </c>
      <c r="F3325" s="36">
        <v>3.0</v>
      </c>
      <c r="G3325" s="11">
        <f>((E3325/2)*((D3325-1)/4))-(E3325/2)</f>
        <v>0.375</v>
      </c>
      <c r="H3325" s="34">
        <f t="shared" si="2"/>
        <v>354.915</v>
      </c>
      <c r="I3325" s="11">
        <v>11.0</v>
      </c>
      <c r="J3325" s="34">
        <v>3.29</v>
      </c>
      <c r="K3325" s="11">
        <f>((((E3325/2)*(J3325-1))*0.95)-(E3325/2))</f>
        <v>0.58775</v>
      </c>
      <c r="L3325" s="34">
        <f t="shared" si="4"/>
        <v>217.6414375</v>
      </c>
      <c r="M3325" s="12"/>
      <c r="N3325" s="32"/>
      <c r="O3325" s="12"/>
      <c r="P3325" s="12"/>
      <c r="Q3325" s="12"/>
      <c r="R3325" s="12"/>
      <c r="S3325" s="12"/>
      <c r="T3325" s="12"/>
    </row>
    <row r="3326">
      <c r="A3326" s="24">
        <v>43437.0</v>
      </c>
      <c r="B3326" s="34" t="s">
        <v>4978</v>
      </c>
      <c r="C3326" s="35" t="s">
        <v>4979</v>
      </c>
      <c r="D3326" s="36">
        <v>10.0</v>
      </c>
      <c r="E3326" s="34">
        <v>1.0</v>
      </c>
      <c r="F3326" s="36">
        <v>3.0</v>
      </c>
      <c r="G3326" s="11">
        <f t="shared" ref="G3326:G3327" si="1245">-E3326</f>
        <v>-1</v>
      </c>
      <c r="H3326" s="34">
        <f t="shared" si="2"/>
        <v>353.915</v>
      </c>
      <c r="I3326" s="11">
        <v>16.3</v>
      </c>
      <c r="J3326" s="34">
        <v>4.42</v>
      </c>
      <c r="K3326" s="11">
        <f t="shared" ref="K3326:K3327" si="1246">-E3326</f>
        <v>-1</v>
      </c>
      <c r="L3326" s="34">
        <f t="shared" si="4"/>
        <v>216.6414375</v>
      </c>
      <c r="M3326" s="12"/>
      <c r="N3326" s="32"/>
      <c r="O3326" s="12"/>
      <c r="P3326" s="12"/>
      <c r="Q3326" s="12"/>
      <c r="R3326" s="12"/>
      <c r="S3326" s="12"/>
      <c r="T3326" s="12"/>
    </row>
    <row r="3327">
      <c r="A3327" s="24">
        <v>43437.0</v>
      </c>
      <c r="B3327" s="34" t="s">
        <v>4528</v>
      </c>
      <c r="C3327" s="35" t="s">
        <v>4980</v>
      </c>
      <c r="D3327" s="36">
        <v>15.0</v>
      </c>
      <c r="E3327" s="34">
        <v>1.0</v>
      </c>
      <c r="F3327" s="36">
        <v>7.0</v>
      </c>
      <c r="G3327" s="11">
        <f t="shared" si="1245"/>
        <v>-1</v>
      </c>
      <c r="H3327" s="34">
        <f t="shared" si="2"/>
        <v>352.915</v>
      </c>
      <c r="I3327" s="11">
        <v>14.0</v>
      </c>
      <c r="J3327" s="34">
        <v>3.5</v>
      </c>
      <c r="K3327" s="11">
        <f t="shared" si="1246"/>
        <v>-1</v>
      </c>
      <c r="L3327" s="34">
        <f t="shared" si="4"/>
        <v>215.6414375</v>
      </c>
      <c r="M3327" s="12"/>
      <c r="N3327" s="32"/>
      <c r="O3327" s="12"/>
      <c r="P3327" s="12"/>
      <c r="Q3327" s="12"/>
      <c r="R3327" s="12"/>
      <c r="S3327" s="12"/>
      <c r="T3327" s="12"/>
    </row>
    <row r="3328">
      <c r="A3328" s="24">
        <v>43438.0</v>
      </c>
      <c r="B3328" s="34" t="s">
        <v>4981</v>
      </c>
      <c r="C3328" s="35" t="s">
        <v>3352</v>
      </c>
      <c r="D3328" s="36">
        <v>5.0</v>
      </c>
      <c r="E3328" s="34">
        <v>1.0</v>
      </c>
      <c r="F3328" s="36">
        <v>2.0</v>
      </c>
      <c r="G3328" s="11">
        <f>((E3328/2)*((D3328-1)/4))-(E3328/2)</f>
        <v>0</v>
      </c>
      <c r="H3328" s="34">
        <f t="shared" si="2"/>
        <v>352.915</v>
      </c>
      <c r="I3328" s="11">
        <v>3.47</v>
      </c>
      <c r="J3328" s="34">
        <v>1.61</v>
      </c>
      <c r="K3328" s="11">
        <f>((((E3328/2)*(J3328-1))*0.95)-(E3328/2))</f>
        <v>-0.21025</v>
      </c>
      <c r="L3328" s="34">
        <f t="shared" si="4"/>
        <v>215.4311875</v>
      </c>
      <c r="M3328" s="12"/>
      <c r="N3328" s="32"/>
      <c r="O3328" s="12"/>
      <c r="P3328" s="12"/>
      <c r="Q3328" s="12"/>
      <c r="R3328" s="12"/>
      <c r="S3328" s="12"/>
      <c r="T3328" s="12"/>
    </row>
    <row r="3329">
      <c r="A3329" s="24">
        <v>43438.0</v>
      </c>
      <c r="B3329" s="34" t="s">
        <v>4982</v>
      </c>
      <c r="C3329" s="35" t="s">
        <v>4983</v>
      </c>
      <c r="D3329" s="36">
        <v>21.0</v>
      </c>
      <c r="E3329" s="34">
        <v>1.0</v>
      </c>
      <c r="F3329" s="36">
        <v>11.0</v>
      </c>
      <c r="G3329" s="11">
        <f t="shared" ref="G3329:G3333" si="1247">-E3329</f>
        <v>-1</v>
      </c>
      <c r="H3329" s="34">
        <f t="shared" si="2"/>
        <v>351.915</v>
      </c>
      <c r="I3329" s="11">
        <v>40.17</v>
      </c>
      <c r="J3329" s="34">
        <v>10.25</v>
      </c>
      <c r="K3329" s="11">
        <f t="shared" ref="K3329:K3333" si="1248">-E3329</f>
        <v>-1</v>
      </c>
      <c r="L3329" s="34">
        <f t="shared" si="4"/>
        <v>214.4311875</v>
      </c>
      <c r="M3329" s="12"/>
      <c r="N3329" s="32"/>
      <c r="O3329" s="12"/>
      <c r="P3329" s="12"/>
      <c r="Q3329" s="12"/>
      <c r="R3329" s="12"/>
      <c r="S3329" s="12"/>
      <c r="T3329" s="12"/>
    </row>
    <row r="3330">
      <c r="A3330" s="24">
        <v>43438.0</v>
      </c>
      <c r="B3330" s="34" t="s">
        <v>4984</v>
      </c>
      <c r="C3330" s="35" t="s">
        <v>4985</v>
      </c>
      <c r="D3330" s="36">
        <v>2.25</v>
      </c>
      <c r="E3330" s="34">
        <v>1.0</v>
      </c>
      <c r="F3330" s="36">
        <v>4.0</v>
      </c>
      <c r="G3330" s="11">
        <f t="shared" si="1247"/>
        <v>-1</v>
      </c>
      <c r="H3330" s="34">
        <f t="shared" si="2"/>
        <v>350.915</v>
      </c>
      <c r="I3330" s="11">
        <v>2.2</v>
      </c>
      <c r="J3330" s="34">
        <v>1.32</v>
      </c>
      <c r="K3330" s="11">
        <f t="shared" si="1248"/>
        <v>-1</v>
      </c>
      <c r="L3330" s="34">
        <f t="shared" si="4"/>
        <v>213.4311875</v>
      </c>
      <c r="M3330" s="12"/>
      <c r="N3330" s="32"/>
      <c r="O3330" s="12"/>
      <c r="P3330" s="12"/>
      <c r="Q3330" s="12"/>
      <c r="R3330" s="12"/>
      <c r="S3330" s="12"/>
      <c r="T3330" s="12"/>
    </row>
    <row r="3331">
      <c r="A3331" s="24">
        <v>43438.0</v>
      </c>
      <c r="B3331" s="34" t="s">
        <v>4934</v>
      </c>
      <c r="C3331" s="35" t="s">
        <v>4986</v>
      </c>
      <c r="D3331" s="36">
        <v>13.0</v>
      </c>
      <c r="E3331" s="34">
        <v>1.0</v>
      </c>
      <c r="F3331" s="36">
        <v>5.0</v>
      </c>
      <c r="G3331" s="11">
        <f t="shared" si="1247"/>
        <v>-1</v>
      </c>
      <c r="H3331" s="34">
        <f t="shared" si="2"/>
        <v>349.915</v>
      </c>
      <c r="I3331" s="11">
        <v>16.0</v>
      </c>
      <c r="J3331" s="34">
        <v>3.75</v>
      </c>
      <c r="K3331" s="11">
        <f t="shared" si="1248"/>
        <v>-1</v>
      </c>
      <c r="L3331" s="34">
        <f t="shared" si="4"/>
        <v>212.4311875</v>
      </c>
      <c r="M3331" s="12"/>
      <c r="N3331" s="32"/>
      <c r="O3331" s="12"/>
      <c r="P3331" s="12"/>
      <c r="Q3331" s="12"/>
      <c r="R3331" s="12"/>
      <c r="S3331" s="12"/>
      <c r="T3331" s="12"/>
    </row>
    <row r="3332">
      <c r="A3332" s="24">
        <v>43438.0</v>
      </c>
      <c r="B3332" s="34" t="s">
        <v>4987</v>
      </c>
      <c r="C3332" s="35" t="s">
        <v>4988</v>
      </c>
      <c r="D3332" s="36">
        <v>13.0</v>
      </c>
      <c r="E3332" s="34">
        <v>1.0</v>
      </c>
      <c r="F3332" s="36">
        <v>6.0</v>
      </c>
      <c r="G3332" s="11">
        <f t="shared" si="1247"/>
        <v>-1</v>
      </c>
      <c r="H3332" s="34">
        <f t="shared" si="2"/>
        <v>348.915</v>
      </c>
      <c r="I3332" s="11">
        <v>12.5</v>
      </c>
      <c r="J3332" s="34">
        <v>2.98</v>
      </c>
      <c r="K3332" s="11">
        <f t="shared" si="1248"/>
        <v>-1</v>
      </c>
      <c r="L3332" s="34">
        <f t="shared" si="4"/>
        <v>211.4311875</v>
      </c>
      <c r="M3332" s="12"/>
      <c r="N3332" s="32"/>
      <c r="O3332" s="12"/>
      <c r="P3332" s="12"/>
      <c r="Q3332" s="12"/>
      <c r="R3332" s="12"/>
      <c r="S3332" s="12"/>
      <c r="T3332" s="12"/>
    </row>
    <row r="3333">
      <c r="A3333" s="24">
        <v>43438.0</v>
      </c>
      <c r="B3333" s="34" t="s">
        <v>4989</v>
      </c>
      <c r="C3333" s="35" t="s">
        <v>4990</v>
      </c>
      <c r="D3333" s="36">
        <v>5.0</v>
      </c>
      <c r="E3333" s="34">
        <v>1.0</v>
      </c>
      <c r="F3333" s="36">
        <v>9.0</v>
      </c>
      <c r="G3333" s="11">
        <f t="shared" si="1247"/>
        <v>-1</v>
      </c>
      <c r="H3333" s="34">
        <f t="shared" si="2"/>
        <v>347.915</v>
      </c>
      <c r="I3333" s="11">
        <v>10.0</v>
      </c>
      <c r="J3333" s="34">
        <v>2.94</v>
      </c>
      <c r="K3333" s="11">
        <f t="shared" si="1248"/>
        <v>-1</v>
      </c>
      <c r="L3333" s="34">
        <f t="shared" si="4"/>
        <v>210.4311875</v>
      </c>
      <c r="M3333" s="12"/>
      <c r="N3333" s="32"/>
      <c r="O3333" s="12"/>
      <c r="P3333" s="12"/>
      <c r="Q3333" s="12"/>
      <c r="R3333" s="12"/>
      <c r="S3333" s="12"/>
      <c r="T3333" s="12"/>
    </row>
    <row r="3334">
      <c r="A3334" s="24">
        <v>43438.0</v>
      </c>
      <c r="B3334" s="34" t="s">
        <v>4668</v>
      </c>
      <c r="C3334" s="35" t="s">
        <v>4991</v>
      </c>
      <c r="D3334" s="36">
        <v>5.0</v>
      </c>
      <c r="E3334" s="34">
        <v>1.0</v>
      </c>
      <c r="F3334" s="36">
        <v>3.0</v>
      </c>
      <c r="G3334" s="11">
        <f>((E3334/2)*((D3334-1)/4))-(E3334/2)</f>
        <v>0</v>
      </c>
      <c r="H3334" s="34">
        <f t="shared" si="2"/>
        <v>347.915</v>
      </c>
      <c r="I3334" s="11">
        <v>6.8</v>
      </c>
      <c r="J3334" s="34">
        <v>1.76</v>
      </c>
      <c r="K3334" s="11">
        <f>((((E3334/2)*(J3334-1))*0.95)-(E3334/2))</f>
        <v>-0.139</v>
      </c>
      <c r="L3334" s="34">
        <f t="shared" si="4"/>
        <v>210.2921875</v>
      </c>
      <c r="M3334" s="12"/>
      <c r="N3334" s="32"/>
      <c r="O3334" s="12"/>
      <c r="P3334" s="12"/>
      <c r="Q3334" s="12"/>
      <c r="R3334" s="12"/>
      <c r="S3334" s="12"/>
      <c r="T3334" s="12"/>
    </row>
    <row r="3335">
      <c r="A3335" s="24">
        <v>43438.0</v>
      </c>
      <c r="B3335" s="34" t="s">
        <v>4992</v>
      </c>
      <c r="C3335" s="35" t="s">
        <v>4993</v>
      </c>
      <c r="D3335" s="36">
        <v>5.5</v>
      </c>
      <c r="E3335" s="34">
        <v>1.0</v>
      </c>
      <c r="F3335" s="36">
        <v>5.0</v>
      </c>
      <c r="G3335" s="11">
        <f t="shared" ref="G3335:G3338" si="1249">-E3335</f>
        <v>-1</v>
      </c>
      <c r="H3335" s="34">
        <f t="shared" si="2"/>
        <v>346.915</v>
      </c>
      <c r="I3335" s="11">
        <v>4.3</v>
      </c>
      <c r="J3335" s="34">
        <v>1.46</v>
      </c>
      <c r="K3335" s="11">
        <f t="shared" ref="K3335:K3338" si="1250">-E3335</f>
        <v>-1</v>
      </c>
      <c r="L3335" s="34">
        <f t="shared" si="4"/>
        <v>209.2921875</v>
      </c>
      <c r="M3335" s="12"/>
      <c r="N3335" s="32"/>
      <c r="O3335" s="12"/>
      <c r="P3335" s="12"/>
      <c r="Q3335" s="12"/>
      <c r="R3335" s="12"/>
      <c r="S3335" s="12"/>
      <c r="T3335" s="12"/>
    </row>
    <row r="3336">
      <c r="A3336" s="24">
        <v>43438.0</v>
      </c>
      <c r="B3336" s="34" t="s">
        <v>3467</v>
      </c>
      <c r="C3336" s="35" t="s">
        <v>4994</v>
      </c>
      <c r="D3336" s="36">
        <v>5.0</v>
      </c>
      <c r="E3336" s="34">
        <v>1.0</v>
      </c>
      <c r="F3336" s="36">
        <v>8.0</v>
      </c>
      <c r="G3336" s="11">
        <f t="shared" si="1249"/>
        <v>-1</v>
      </c>
      <c r="H3336" s="34">
        <f t="shared" si="2"/>
        <v>345.915</v>
      </c>
      <c r="I3336" s="11">
        <v>5.5</v>
      </c>
      <c r="J3336" s="34">
        <v>1.87</v>
      </c>
      <c r="K3336" s="11">
        <f t="shared" si="1250"/>
        <v>-1</v>
      </c>
      <c r="L3336" s="34">
        <f t="shared" si="4"/>
        <v>208.2921875</v>
      </c>
      <c r="M3336" s="12"/>
      <c r="N3336" s="32"/>
      <c r="O3336" s="12"/>
      <c r="P3336" s="12"/>
      <c r="Q3336" s="12"/>
      <c r="R3336" s="12"/>
      <c r="S3336" s="12"/>
      <c r="T3336" s="12"/>
    </row>
    <row r="3337">
      <c r="A3337" s="24">
        <v>43438.0</v>
      </c>
      <c r="B3337" s="34" t="s">
        <v>4995</v>
      </c>
      <c r="C3337" s="35" t="s">
        <v>4996</v>
      </c>
      <c r="D3337" s="36">
        <v>4.33</v>
      </c>
      <c r="E3337" s="34">
        <v>1.0</v>
      </c>
      <c r="F3337" s="36">
        <v>3.0</v>
      </c>
      <c r="G3337" s="11">
        <f t="shared" si="1249"/>
        <v>-1</v>
      </c>
      <c r="H3337" s="34">
        <f t="shared" si="2"/>
        <v>344.915</v>
      </c>
      <c r="I3337" s="11">
        <v>3.3</v>
      </c>
      <c r="J3337" s="34">
        <v>2.12</v>
      </c>
      <c r="K3337" s="11">
        <f t="shared" si="1250"/>
        <v>-1</v>
      </c>
      <c r="L3337" s="34">
        <f t="shared" si="4"/>
        <v>207.2921875</v>
      </c>
      <c r="M3337" s="12"/>
      <c r="N3337" s="32"/>
      <c r="O3337" s="12"/>
      <c r="P3337" s="12"/>
      <c r="Q3337" s="12"/>
      <c r="R3337" s="12"/>
      <c r="S3337" s="12"/>
      <c r="T3337" s="12"/>
    </row>
    <row r="3338">
      <c r="A3338" s="24">
        <v>43438.0</v>
      </c>
      <c r="B3338" s="34" t="s">
        <v>4676</v>
      </c>
      <c r="C3338" s="35" t="s">
        <v>4997</v>
      </c>
      <c r="D3338" s="36">
        <v>8.0</v>
      </c>
      <c r="E3338" s="34">
        <v>1.0</v>
      </c>
      <c r="F3338" s="36">
        <v>9.0</v>
      </c>
      <c r="G3338" s="11">
        <f t="shared" si="1249"/>
        <v>-1</v>
      </c>
      <c r="H3338" s="34">
        <f t="shared" si="2"/>
        <v>343.915</v>
      </c>
      <c r="I3338" s="11">
        <v>8.57</v>
      </c>
      <c r="J3338" s="34">
        <v>2.76</v>
      </c>
      <c r="K3338" s="11">
        <f t="shared" si="1250"/>
        <v>-1</v>
      </c>
      <c r="L3338" s="34">
        <f t="shared" si="4"/>
        <v>206.2921875</v>
      </c>
      <c r="M3338" s="12"/>
      <c r="N3338" s="32"/>
      <c r="O3338" s="12"/>
      <c r="P3338" s="12"/>
      <c r="Q3338" s="12"/>
      <c r="R3338" s="12"/>
      <c r="S3338" s="12"/>
      <c r="T3338" s="12"/>
    </row>
    <row r="3339">
      <c r="A3339" s="24">
        <v>43439.0</v>
      </c>
      <c r="B3339" s="34" t="s">
        <v>4998</v>
      </c>
      <c r="C3339" s="35" t="s">
        <v>4999</v>
      </c>
      <c r="D3339" s="36">
        <v>8.0</v>
      </c>
      <c r="E3339" s="34">
        <v>1.0</v>
      </c>
      <c r="F3339" s="36">
        <v>1.0</v>
      </c>
      <c r="G3339" s="11">
        <f>((E3339/2)*(D3339-1))+((E3339/2)*((D3339-1)/4))</f>
        <v>4.375</v>
      </c>
      <c r="H3339" s="34">
        <f t="shared" si="2"/>
        <v>348.29</v>
      </c>
      <c r="I3339" s="11">
        <v>7.82</v>
      </c>
      <c r="J3339" s="34">
        <v>2.84</v>
      </c>
      <c r="K3339" s="11">
        <f>((((E3339/2)*(I3339-1))+((E3339/2)*(J3339-1)))*0.95)</f>
        <v>4.1135</v>
      </c>
      <c r="L3339" s="34">
        <f t="shared" si="4"/>
        <v>210.4056875</v>
      </c>
      <c r="M3339" s="12"/>
      <c r="N3339" s="32"/>
      <c r="O3339" s="12"/>
      <c r="P3339" s="12"/>
      <c r="Q3339" s="12"/>
      <c r="R3339" s="12"/>
      <c r="S3339" s="12"/>
      <c r="T3339" s="12"/>
    </row>
    <row r="3340">
      <c r="A3340" s="24">
        <v>43439.0</v>
      </c>
      <c r="B3340" s="34" t="s">
        <v>5000</v>
      </c>
      <c r="C3340" s="35" t="s">
        <v>5001</v>
      </c>
      <c r="D3340" s="36">
        <v>2.25</v>
      </c>
      <c r="E3340" s="34">
        <v>1.0</v>
      </c>
      <c r="F3340" s="36">
        <v>1.0</v>
      </c>
      <c r="G3340" s="11">
        <f>E3340*(D3340-1)</f>
        <v>1.25</v>
      </c>
      <c r="H3340" s="34">
        <f t="shared" si="2"/>
        <v>349.54</v>
      </c>
      <c r="I3340" s="11">
        <v>2.3</v>
      </c>
      <c r="J3340" s="34">
        <v>1.25</v>
      </c>
      <c r="K3340" s="11">
        <f>E3340*(I3340-1)*0.95</f>
        <v>1.235</v>
      </c>
      <c r="L3340" s="34">
        <f t="shared" si="4"/>
        <v>211.6406875</v>
      </c>
      <c r="M3340" s="12"/>
      <c r="N3340" s="32"/>
      <c r="O3340" s="12"/>
      <c r="P3340" s="12"/>
      <c r="Q3340" s="12"/>
      <c r="R3340" s="12"/>
      <c r="S3340" s="12"/>
      <c r="T3340" s="12"/>
    </row>
    <row r="3341">
      <c r="A3341" s="24">
        <v>43439.0</v>
      </c>
      <c r="B3341" s="34" t="s">
        <v>5002</v>
      </c>
      <c r="C3341" s="35" t="s">
        <v>5003</v>
      </c>
      <c r="D3341" s="36">
        <v>3.5</v>
      </c>
      <c r="E3341" s="34">
        <v>1.0</v>
      </c>
      <c r="F3341" s="36">
        <v>3.0</v>
      </c>
      <c r="G3341" s="11">
        <f t="shared" ref="G3341:G3344" si="1251">-E3341</f>
        <v>-1</v>
      </c>
      <c r="H3341" s="34">
        <f t="shared" si="2"/>
        <v>348.54</v>
      </c>
      <c r="I3341" s="11">
        <v>7.6</v>
      </c>
      <c r="J3341" s="34">
        <v>3.16</v>
      </c>
      <c r="K3341" s="11">
        <f t="shared" ref="K3341:K3344" si="1252">-E3341</f>
        <v>-1</v>
      </c>
      <c r="L3341" s="34">
        <f t="shared" si="4"/>
        <v>210.6406875</v>
      </c>
      <c r="M3341" s="12"/>
      <c r="N3341" s="32"/>
      <c r="O3341" s="12"/>
      <c r="P3341" s="12"/>
      <c r="Q3341" s="12"/>
      <c r="R3341" s="12"/>
      <c r="S3341" s="12"/>
      <c r="T3341" s="12"/>
    </row>
    <row r="3342">
      <c r="A3342" s="24">
        <v>43439.0</v>
      </c>
      <c r="B3342" s="34" t="s">
        <v>5004</v>
      </c>
      <c r="C3342" s="35" t="s">
        <v>5005</v>
      </c>
      <c r="D3342" s="36">
        <v>4.0</v>
      </c>
      <c r="E3342" s="34">
        <v>1.0</v>
      </c>
      <c r="F3342" s="36" t="s">
        <v>42</v>
      </c>
      <c r="G3342" s="11">
        <f t="shared" si="1251"/>
        <v>-1</v>
      </c>
      <c r="H3342" s="34">
        <f t="shared" si="2"/>
        <v>347.54</v>
      </c>
      <c r="I3342" s="11">
        <v>4.78</v>
      </c>
      <c r="J3342" s="34">
        <v>1.82</v>
      </c>
      <c r="K3342" s="11">
        <f t="shared" si="1252"/>
        <v>-1</v>
      </c>
      <c r="L3342" s="34">
        <f t="shared" si="4"/>
        <v>209.6406875</v>
      </c>
      <c r="M3342" s="12"/>
      <c r="N3342" s="32"/>
      <c r="O3342" s="12"/>
      <c r="P3342" s="12"/>
      <c r="Q3342" s="12"/>
      <c r="R3342" s="12"/>
      <c r="S3342" s="12"/>
      <c r="T3342" s="12"/>
    </row>
    <row r="3343">
      <c r="A3343" s="24">
        <v>43439.0</v>
      </c>
      <c r="B3343" s="34" t="s">
        <v>5006</v>
      </c>
      <c r="C3343" s="35" t="s">
        <v>5007</v>
      </c>
      <c r="D3343" s="36">
        <v>4.0</v>
      </c>
      <c r="E3343" s="34">
        <v>1.0</v>
      </c>
      <c r="F3343" s="36">
        <v>2.0</v>
      </c>
      <c r="G3343" s="11">
        <f t="shared" si="1251"/>
        <v>-1</v>
      </c>
      <c r="H3343" s="34">
        <f t="shared" si="2"/>
        <v>346.54</v>
      </c>
      <c r="I3343" s="11">
        <v>3.5</v>
      </c>
      <c r="J3343" s="34">
        <v>1.76</v>
      </c>
      <c r="K3343" s="11">
        <f t="shared" si="1252"/>
        <v>-1</v>
      </c>
      <c r="L3343" s="34">
        <f t="shared" si="4"/>
        <v>208.6406875</v>
      </c>
      <c r="M3343" s="12"/>
      <c r="N3343" s="32"/>
      <c r="O3343" s="12"/>
      <c r="P3343" s="12"/>
      <c r="Q3343" s="12"/>
      <c r="R3343" s="12"/>
      <c r="S3343" s="12"/>
      <c r="T3343" s="12"/>
    </row>
    <row r="3344">
      <c r="A3344" s="24">
        <v>43439.0</v>
      </c>
      <c r="B3344" s="34" t="s">
        <v>5008</v>
      </c>
      <c r="C3344" s="35" t="s">
        <v>5009</v>
      </c>
      <c r="D3344" s="36">
        <v>4.0</v>
      </c>
      <c r="E3344" s="34">
        <v>1.0</v>
      </c>
      <c r="F3344" s="36">
        <v>2.0</v>
      </c>
      <c r="G3344" s="11">
        <f t="shared" si="1251"/>
        <v>-1</v>
      </c>
      <c r="H3344" s="34">
        <f t="shared" si="2"/>
        <v>345.54</v>
      </c>
      <c r="I3344" s="11">
        <v>3.32</v>
      </c>
      <c r="J3344" s="34">
        <v>1.47</v>
      </c>
      <c r="K3344" s="11">
        <f t="shared" si="1252"/>
        <v>-1</v>
      </c>
      <c r="L3344" s="34">
        <f t="shared" si="4"/>
        <v>207.6406875</v>
      </c>
      <c r="M3344" s="12"/>
      <c r="N3344" s="32"/>
      <c r="O3344" s="12"/>
      <c r="P3344" s="12"/>
      <c r="Q3344" s="12"/>
      <c r="R3344" s="12"/>
      <c r="S3344" s="12"/>
      <c r="T3344" s="12"/>
    </row>
    <row r="3345">
      <c r="A3345" s="24">
        <v>43439.0</v>
      </c>
      <c r="B3345" s="34" t="s">
        <v>5010</v>
      </c>
      <c r="C3345" s="35" t="s">
        <v>5011</v>
      </c>
      <c r="D3345" s="36">
        <v>5.5</v>
      </c>
      <c r="E3345" s="34">
        <v>1.0</v>
      </c>
      <c r="F3345" s="36">
        <v>2.0</v>
      </c>
      <c r="G3345" s="11">
        <f>((E3345/2)*((D3345-1)/4))-(E3345/2)</f>
        <v>0.0625</v>
      </c>
      <c r="H3345" s="34">
        <f t="shared" si="2"/>
        <v>345.6025</v>
      </c>
      <c r="I3345" s="11">
        <v>7.0</v>
      </c>
      <c r="J3345" s="34">
        <v>2.5</v>
      </c>
      <c r="K3345" s="11">
        <f>((((E3345/2)*(J3345-1))*0.95)-(E3345/2))</f>
        <v>0.2125</v>
      </c>
      <c r="L3345" s="34">
        <f t="shared" si="4"/>
        <v>207.8531875</v>
      </c>
      <c r="M3345" s="12"/>
      <c r="N3345" s="32"/>
      <c r="O3345" s="12"/>
      <c r="P3345" s="12"/>
      <c r="Q3345" s="12"/>
      <c r="R3345" s="12"/>
      <c r="S3345" s="12"/>
      <c r="T3345" s="12"/>
    </row>
    <row r="3346">
      <c r="A3346" s="24">
        <v>43439.0</v>
      </c>
      <c r="B3346" s="34" t="s">
        <v>5010</v>
      </c>
      <c r="C3346" s="35" t="s">
        <v>4324</v>
      </c>
      <c r="D3346" s="36">
        <v>13.0</v>
      </c>
      <c r="E3346" s="34">
        <v>1.0</v>
      </c>
      <c r="F3346" s="36" t="s">
        <v>59</v>
      </c>
      <c r="G3346" s="11">
        <f>-E3346</f>
        <v>-1</v>
      </c>
      <c r="H3346" s="34">
        <f t="shared" si="2"/>
        <v>344.6025</v>
      </c>
      <c r="I3346" s="11">
        <v>9.2</v>
      </c>
      <c r="J3346" s="34">
        <v>3.47</v>
      </c>
      <c r="K3346" s="11">
        <f>-E3346</f>
        <v>-1</v>
      </c>
      <c r="L3346" s="34">
        <f t="shared" si="4"/>
        <v>206.8531875</v>
      </c>
      <c r="M3346" s="12"/>
      <c r="N3346" s="32"/>
      <c r="O3346" s="12"/>
      <c r="P3346" s="12"/>
      <c r="Q3346" s="12"/>
      <c r="R3346" s="12"/>
      <c r="S3346" s="12"/>
      <c r="T3346" s="12"/>
    </row>
    <row r="3347">
      <c r="A3347" s="24">
        <v>43439.0</v>
      </c>
      <c r="B3347" s="34" t="s">
        <v>5012</v>
      </c>
      <c r="C3347" s="35" t="s">
        <v>5013</v>
      </c>
      <c r="D3347" s="36">
        <v>3.5</v>
      </c>
      <c r="E3347" s="34">
        <v>1.0</v>
      </c>
      <c r="F3347" s="36">
        <v>1.0</v>
      </c>
      <c r="G3347" s="11">
        <f>E3347*(D3347-1)</f>
        <v>2.5</v>
      </c>
      <c r="H3347" s="34">
        <f t="shared" si="2"/>
        <v>347.1025</v>
      </c>
      <c r="I3347" s="11">
        <v>3.75</v>
      </c>
      <c r="J3347" s="34">
        <v>1.92</v>
      </c>
      <c r="K3347" s="11">
        <f>E3347*(I3347-1)*0.95</f>
        <v>2.6125</v>
      </c>
      <c r="L3347" s="34">
        <f t="shared" si="4"/>
        <v>209.4656875</v>
      </c>
      <c r="M3347" s="12"/>
      <c r="N3347" s="32"/>
      <c r="O3347" s="12"/>
      <c r="P3347" s="12"/>
      <c r="Q3347" s="12"/>
      <c r="R3347" s="12"/>
      <c r="S3347" s="12"/>
      <c r="T3347" s="12"/>
    </row>
    <row r="3348">
      <c r="A3348" s="24">
        <v>43439.0</v>
      </c>
      <c r="B3348" s="34" t="s">
        <v>2159</v>
      </c>
      <c r="C3348" s="35" t="s">
        <v>5014</v>
      </c>
      <c r="D3348" s="36">
        <v>7.5</v>
      </c>
      <c r="E3348" s="34">
        <v>1.0</v>
      </c>
      <c r="F3348" s="36">
        <v>13.0</v>
      </c>
      <c r="G3348" s="11">
        <f>-E3348</f>
        <v>-1</v>
      </c>
      <c r="H3348" s="34">
        <f t="shared" si="2"/>
        <v>346.1025</v>
      </c>
      <c r="I3348" s="11">
        <v>10.1</v>
      </c>
      <c r="J3348" s="34">
        <v>3.34</v>
      </c>
      <c r="K3348" s="11">
        <f>-E3348</f>
        <v>-1</v>
      </c>
      <c r="L3348" s="34">
        <f t="shared" si="4"/>
        <v>208.4656875</v>
      </c>
      <c r="M3348" s="12"/>
      <c r="N3348" s="32"/>
      <c r="O3348" s="12"/>
      <c r="P3348" s="12"/>
      <c r="Q3348" s="12"/>
      <c r="R3348" s="12"/>
      <c r="S3348" s="12"/>
      <c r="T3348" s="12"/>
    </row>
    <row r="3349">
      <c r="A3349" s="24">
        <v>43439.0</v>
      </c>
      <c r="B3349" s="34" t="s">
        <v>5015</v>
      </c>
      <c r="C3349" s="35" t="s">
        <v>5016</v>
      </c>
      <c r="D3349" s="36">
        <v>5.0</v>
      </c>
      <c r="E3349" s="34">
        <v>1.0</v>
      </c>
      <c r="F3349" s="36">
        <v>2.0</v>
      </c>
      <c r="G3349" s="11">
        <f>((E3349/2)*((D3349-1)/4))-(E3349/2)</f>
        <v>0</v>
      </c>
      <c r="H3349" s="34">
        <f t="shared" si="2"/>
        <v>346.1025</v>
      </c>
      <c r="I3349" s="11">
        <v>5.2</v>
      </c>
      <c r="J3349" s="34">
        <v>1.9</v>
      </c>
      <c r="K3349" s="11">
        <f>((((E3349/2)*(J3349-1))*0.95)-(E3349/2))</f>
        <v>-0.0725</v>
      </c>
      <c r="L3349" s="34">
        <f t="shared" si="4"/>
        <v>208.3931875</v>
      </c>
      <c r="M3349" s="12"/>
      <c r="N3349" s="32"/>
      <c r="O3349" s="12"/>
      <c r="P3349" s="12"/>
      <c r="Q3349" s="12"/>
      <c r="R3349" s="12"/>
      <c r="S3349" s="12"/>
      <c r="T3349" s="12"/>
    </row>
    <row r="3350">
      <c r="A3350" s="24">
        <v>43439.0</v>
      </c>
      <c r="B3350" s="34" t="s">
        <v>4778</v>
      </c>
      <c r="C3350" s="35" t="s">
        <v>5017</v>
      </c>
      <c r="D3350" s="36">
        <v>3.0</v>
      </c>
      <c r="E3350" s="34">
        <v>1.0</v>
      </c>
      <c r="F3350" s="36">
        <v>2.0</v>
      </c>
      <c r="G3350" s="11">
        <f t="shared" ref="G3350:G3351" si="1253">-E3350</f>
        <v>-1</v>
      </c>
      <c r="H3350" s="34">
        <f t="shared" si="2"/>
        <v>345.1025</v>
      </c>
      <c r="I3350" s="11">
        <v>4.31</v>
      </c>
      <c r="J3350" s="34">
        <v>1.44</v>
      </c>
      <c r="K3350" s="11">
        <f t="shared" ref="K3350:K3351" si="1254">-E3350</f>
        <v>-1</v>
      </c>
      <c r="L3350" s="34">
        <f t="shared" si="4"/>
        <v>207.3931875</v>
      </c>
      <c r="M3350" s="12"/>
      <c r="N3350" s="32"/>
      <c r="O3350" s="12"/>
      <c r="P3350" s="12"/>
      <c r="Q3350" s="12"/>
      <c r="R3350" s="12"/>
      <c r="S3350" s="12"/>
      <c r="T3350" s="12"/>
    </row>
    <row r="3351">
      <c r="A3351" s="24">
        <v>43440.0</v>
      </c>
      <c r="B3351" s="34" t="s">
        <v>5018</v>
      </c>
      <c r="C3351" s="35" t="s">
        <v>5019</v>
      </c>
      <c r="D3351" s="36">
        <v>8.5</v>
      </c>
      <c r="E3351" s="34">
        <v>1.0</v>
      </c>
      <c r="F3351" s="36">
        <v>4.0</v>
      </c>
      <c r="G3351" s="11">
        <f t="shared" si="1253"/>
        <v>-1</v>
      </c>
      <c r="H3351" s="34">
        <f t="shared" si="2"/>
        <v>344.1025</v>
      </c>
      <c r="I3351" s="11">
        <v>6.2</v>
      </c>
      <c r="J3351" s="34">
        <v>2.02</v>
      </c>
      <c r="K3351" s="11">
        <f t="shared" si="1254"/>
        <v>-1</v>
      </c>
      <c r="L3351" s="34">
        <f t="shared" si="4"/>
        <v>206.3931875</v>
      </c>
      <c r="M3351" s="12"/>
      <c r="N3351" s="32"/>
      <c r="O3351" s="12"/>
      <c r="P3351" s="12"/>
      <c r="Q3351" s="12"/>
      <c r="R3351" s="12"/>
      <c r="S3351" s="12"/>
      <c r="T3351" s="12"/>
    </row>
    <row r="3352">
      <c r="A3352" s="24">
        <v>43440.0</v>
      </c>
      <c r="B3352" s="34" t="s">
        <v>5020</v>
      </c>
      <c r="C3352" s="35" t="s">
        <v>5021</v>
      </c>
      <c r="D3352" s="36">
        <v>2.88</v>
      </c>
      <c r="E3352" s="34">
        <v>1.0</v>
      </c>
      <c r="F3352" s="36">
        <v>1.0</v>
      </c>
      <c r="G3352" s="11">
        <f t="shared" ref="G3352:G3353" si="1255">E3352*(D3352-1)</f>
        <v>1.88</v>
      </c>
      <c r="H3352" s="34">
        <f t="shared" si="2"/>
        <v>345.9825</v>
      </c>
      <c r="I3352" s="11">
        <v>2.89</v>
      </c>
      <c r="J3352" s="34">
        <v>1.64</v>
      </c>
      <c r="K3352" s="11">
        <f t="shared" ref="K3352:K3353" si="1256">E3352*(I3352-1)*0.95</f>
        <v>1.7955</v>
      </c>
      <c r="L3352" s="34">
        <f t="shared" si="4"/>
        <v>208.1886875</v>
      </c>
      <c r="M3352" s="12"/>
      <c r="N3352" s="32"/>
      <c r="O3352" s="12"/>
      <c r="P3352" s="12"/>
      <c r="Q3352" s="12"/>
      <c r="R3352" s="12"/>
      <c r="S3352" s="12"/>
      <c r="T3352" s="12"/>
    </row>
    <row r="3353">
      <c r="A3353" s="24">
        <v>43440.0</v>
      </c>
      <c r="B3353" s="34" t="s">
        <v>5022</v>
      </c>
      <c r="C3353" s="35" t="s">
        <v>5023</v>
      </c>
      <c r="D3353" s="36">
        <v>2.75</v>
      </c>
      <c r="E3353" s="34">
        <v>1.0</v>
      </c>
      <c r="F3353" s="36">
        <v>1.0</v>
      </c>
      <c r="G3353" s="11">
        <f t="shared" si="1255"/>
        <v>1.75</v>
      </c>
      <c r="H3353" s="34">
        <f t="shared" si="2"/>
        <v>347.7325</v>
      </c>
      <c r="I3353" s="11">
        <v>2.78</v>
      </c>
      <c r="J3353" s="34">
        <v>1.3</v>
      </c>
      <c r="K3353" s="11">
        <f t="shared" si="1256"/>
        <v>1.691</v>
      </c>
      <c r="L3353" s="34">
        <f t="shared" si="4"/>
        <v>209.8796875</v>
      </c>
      <c r="M3353" s="12"/>
      <c r="N3353" s="32"/>
      <c r="O3353" s="12"/>
      <c r="P3353" s="12"/>
      <c r="Q3353" s="12"/>
      <c r="R3353" s="12"/>
      <c r="S3353" s="12"/>
      <c r="T3353" s="12"/>
    </row>
    <row r="3354">
      <c r="A3354" s="24">
        <v>43440.0</v>
      </c>
      <c r="B3354" s="34" t="s">
        <v>5022</v>
      </c>
      <c r="C3354" s="35" t="s">
        <v>5024</v>
      </c>
      <c r="D3354" s="36">
        <v>6.0</v>
      </c>
      <c r="E3354" s="34">
        <v>1.0</v>
      </c>
      <c r="F3354" s="36">
        <v>4.0</v>
      </c>
      <c r="G3354" s="11">
        <f t="shared" ref="G3354:G3355" si="1257">-E3354</f>
        <v>-1</v>
      </c>
      <c r="H3354" s="34">
        <f t="shared" si="2"/>
        <v>346.7325</v>
      </c>
      <c r="I3354" s="11">
        <v>10.28</v>
      </c>
      <c r="J3354" s="34">
        <v>2.54</v>
      </c>
      <c r="K3354" s="11">
        <f t="shared" ref="K3354:K3355" si="1258">-E3354</f>
        <v>-1</v>
      </c>
      <c r="L3354" s="34">
        <f t="shared" si="4"/>
        <v>208.8796875</v>
      </c>
      <c r="M3354" s="12"/>
      <c r="N3354" s="32"/>
      <c r="O3354" s="12"/>
      <c r="P3354" s="12"/>
      <c r="Q3354" s="12"/>
      <c r="R3354" s="12"/>
      <c r="S3354" s="12"/>
      <c r="T3354" s="12"/>
    </row>
    <row r="3355">
      <c r="A3355" s="24">
        <v>43440.0</v>
      </c>
      <c r="B3355" s="34" t="s">
        <v>5025</v>
      </c>
      <c r="C3355" s="35" t="s">
        <v>5026</v>
      </c>
      <c r="D3355" s="36">
        <v>3.25</v>
      </c>
      <c r="E3355" s="34">
        <v>1.0</v>
      </c>
      <c r="F3355" s="36">
        <v>2.0</v>
      </c>
      <c r="G3355" s="11">
        <f t="shared" si="1257"/>
        <v>-1</v>
      </c>
      <c r="H3355" s="34">
        <f t="shared" si="2"/>
        <v>345.7325</v>
      </c>
      <c r="I3355" s="11">
        <v>2.88</v>
      </c>
      <c r="J3355" s="34">
        <v>1.48</v>
      </c>
      <c r="K3355" s="11">
        <f t="shared" si="1258"/>
        <v>-1</v>
      </c>
      <c r="L3355" s="34">
        <f t="shared" si="4"/>
        <v>207.8796875</v>
      </c>
      <c r="M3355" s="12"/>
      <c r="N3355" s="32"/>
      <c r="O3355" s="12"/>
      <c r="P3355" s="12"/>
      <c r="Q3355" s="12"/>
      <c r="R3355" s="12"/>
      <c r="S3355" s="12"/>
      <c r="T3355" s="12"/>
    </row>
    <row r="3356">
      <c r="A3356" s="24">
        <v>43440.0</v>
      </c>
      <c r="B3356" s="34" t="s">
        <v>5027</v>
      </c>
      <c r="C3356" s="35" t="s">
        <v>5028</v>
      </c>
      <c r="D3356" s="36">
        <v>7.5</v>
      </c>
      <c r="E3356" s="34">
        <v>1.0</v>
      </c>
      <c r="F3356" s="36">
        <v>1.0</v>
      </c>
      <c r="G3356" s="11">
        <f>((E3356/2)*(D3356-1))+((E3356/2)*((D3356-1)/4))</f>
        <v>4.0625</v>
      </c>
      <c r="H3356" s="34">
        <f t="shared" si="2"/>
        <v>349.795</v>
      </c>
      <c r="I3356" s="11">
        <v>6.98</v>
      </c>
      <c r="J3356" s="34">
        <v>2.63</v>
      </c>
      <c r="K3356" s="11">
        <f>((((E3356/2)*(I3356-1))+((E3356/2)*(J3356-1)))*0.95)</f>
        <v>3.61475</v>
      </c>
      <c r="L3356" s="34">
        <f t="shared" si="4"/>
        <v>211.4944375</v>
      </c>
      <c r="M3356" s="12"/>
      <c r="N3356" s="32"/>
      <c r="O3356" s="12"/>
      <c r="P3356" s="12"/>
      <c r="Q3356" s="12"/>
      <c r="R3356" s="12"/>
      <c r="S3356" s="12"/>
      <c r="T3356" s="12"/>
    </row>
    <row r="3357">
      <c r="A3357" s="24">
        <v>43440.0</v>
      </c>
      <c r="B3357" s="34" t="s">
        <v>5027</v>
      </c>
      <c r="C3357" s="35" t="s">
        <v>4330</v>
      </c>
      <c r="D3357" s="36">
        <v>17.0</v>
      </c>
      <c r="E3357" s="34">
        <v>1.0</v>
      </c>
      <c r="F3357" s="36">
        <v>11.0</v>
      </c>
      <c r="G3357" s="11">
        <f>-E3357</f>
        <v>-1</v>
      </c>
      <c r="H3357" s="34">
        <f t="shared" si="2"/>
        <v>348.795</v>
      </c>
      <c r="I3357" s="11">
        <v>12.81</v>
      </c>
      <c r="J3357" s="34">
        <v>3.87</v>
      </c>
      <c r="K3357" s="11">
        <f>-E3357</f>
        <v>-1</v>
      </c>
      <c r="L3357" s="34">
        <f t="shared" si="4"/>
        <v>210.4944375</v>
      </c>
      <c r="M3357" s="12"/>
      <c r="N3357" s="32"/>
      <c r="O3357" s="12"/>
      <c r="P3357" s="12"/>
      <c r="Q3357" s="12"/>
      <c r="R3357" s="12"/>
      <c r="S3357" s="12"/>
      <c r="T3357" s="12"/>
    </row>
    <row r="3358">
      <c r="A3358" s="24">
        <v>43440.0</v>
      </c>
      <c r="B3358" s="34" t="s">
        <v>4092</v>
      </c>
      <c r="C3358" s="35" t="s">
        <v>5029</v>
      </c>
      <c r="D3358" s="36">
        <v>11.0</v>
      </c>
      <c r="E3358" s="34">
        <v>1.0</v>
      </c>
      <c r="F3358" s="36">
        <v>2.0</v>
      </c>
      <c r="G3358" s="11">
        <f>((E3358/2)*((D3358-1)/4))-(E3358/2)</f>
        <v>0.75</v>
      </c>
      <c r="H3358" s="34">
        <f t="shared" si="2"/>
        <v>349.545</v>
      </c>
      <c r="I3358" s="11">
        <v>9.33</v>
      </c>
      <c r="J3358" s="34">
        <v>2.37</v>
      </c>
      <c r="K3358" s="11">
        <f>((((E3358/2)*(J3358-1))*0.95)-(E3358/2))</f>
        <v>0.15075</v>
      </c>
      <c r="L3358" s="34">
        <f t="shared" si="4"/>
        <v>210.6451875</v>
      </c>
      <c r="M3358" s="12"/>
      <c r="N3358" s="32"/>
      <c r="O3358" s="12"/>
      <c r="P3358" s="12"/>
      <c r="Q3358" s="12"/>
      <c r="R3358" s="12"/>
      <c r="S3358" s="12"/>
      <c r="T3358" s="12"/>
    </row>
    <row r="3359">
      <c r="A3359" s="24">
        <v>43440.0</v>
      </c>
      <c r="B3359" s="34" t="s">
        <v>5030</v>
      </c>
      <c r="C3359" s="35" t="s">
        <v>5031</v>
      </c>
      <c r="D3359" s="36">
        <v>4.0</v>
      </c>
      <c r="E3359" s="34">
        <v>1.0</v>
      </c>
      <c r="F3359" s="36">
        <v>3.0</v>
      </c>
      <c r="G3359" s="11">
        <f>-E3359</f>
        <v>-1</v>
      </c>
      <c r="H3359" s="34">
        <f t="shared" si="2"/>
        <v>348.545</v>
      </c>
      <c r="I3359" s="11">
        <v>6.5</v>
      </c>
      <c r="J3359" s="34">
        <v>2.4</v>
      </c>
      <c r="K3359" s="11">
        <f>-E3359</f>
        <v>-1</v>
      </c>
      <c r="L3359" s="34">
        <f t="shared" si="4"/>
        <v>209.6451875</v>
      </c>
      <c r="M3359" s="12"/>
      <c r="N3359" s="32"/>
      <c r="O3359" s="12"/>
      <c r="P3359" s="12"/>
      <c r="Q3359" s="12"/>
      <c r="R3359" s="12"/>
      <c r="S3359" s="12"/>
      <c r="T3359" s="12"/>
    </row>
    <row r="3360">
      <c r="A3360" s="24">
        <v>43440.0</v>
      </c>
      <c r="B3360" s="34" t="s">
        <v>5032</v>
      </c>
      <c r="C3360" s="35" t="s">
        <v>5033</v>
      </c>
      <c r="D3360" s="36">
        <v>6.5</v>
      </c>
      <c r="E3360" s="34">
        <v>1.0</v>
      </c>
      <c r="F3360" s="36">
        <v>1.0</v>
      </c>
      <c r="G3360" s="11">
        <f t="shared" ref="G3360:G3361" si="1259">((E3360/2)*(D3360-1))+((E3360/2)*((D3360-1)/4))</f>
        <v>3.4375</v>
      </c>
      <c r="H3360" s="34">
        <f t="shared" si="2"/>
        <v>351.9825</v>
      </c>
      <c r="I3360" s="11">
        <v>6.0</v>
      </c>
      <c r="J3360" s="34">
        <v>1.81</v>
      </c>
      <c r="K3360" s="11">
        <f t="shared" ref="K3360:K3361" si="1260">((((E3360/2)*(I3360-1))+((E3360/2)*(J3360-1)))*0.95)</f>
        <v>2.75975</v>
      </c>
      <c r="L3360" s="34">
        <f t="shared" si="4"/>
        <v>212.4049375</v>
      </c>
      <c r="M3360" s="12"/>
      <c r="N3360" s="32"/>
      <c r="O3360" s="12"/>
      <c r="P3360" s="12"/>
      <c r="Q3360" s="12"/>
      <c r="R3360" s="12"/>
      <c r="S3360" s="12"/>
      <c r="T3360" s="12"/>
    </row>
    <row r="3361">
      <c r="A3361" s="24">
        <v>43440.0</v>
      </c>
      <c r="B3361" s="34" t="s">
        <v>5034</v>
      </c>
      <c r="C3361" s="35" t="s">
        <v>5035</v>
      </c>
      <c r="D3361" s="36">
        <v>7.5</v>
      </c>
      <c r="E3361" s="34">
        <v>1.0</v>
      </c>
      <c r="F3361" s="36">
        <v>1.0</v>
      </c>
      <c r="G3361" s="11">
        <f t="shared" si="1259"/>
        <v>4.0625</v>
      </c>
      <c r="H3361" s="34">
        <f t="shared" si="2"/>
        <v>356.045</v>
      </c>
      <c r="I3361" s="11">
        <v>7.38</v>
      </c>
      <c r="J3361" s="34">
        <v>3.45</v>
      </c>
      <c r="K3361" s="11">
        <f t="shared" si="1260"/>
        <v>4.19425</v>
      </c>
      <c r="L3361" s="34">
        <f t="shared" si="4"/>
        <v>216.5991875</v>
      </c>
      <c r="M3361" s="12"/>
      <c r="N3361" s="32"/>
      <c r="O3361" s="12"/>
      <c r="P3361" s="12"/>
      <c r="Q3361" s="12"/>
      <c r="R3361" s="12"/>
      <c r="S3361" s="12"/>
      <c r="T3361" s="12"/>
    </row>
    <row r="3362">
      <c r="A3362" s="24">
        <v>43440.0</v>
      </c>
      <c r="B3362" s="34" t="s">
        <v>5036</v>
      </c>
      <c r="C3362" s="35" t="s">
        <v>5037</v>
      </c>
      <c r="D3362" s="36">
        <v>4.5</v>
      </c>
      <c r="E3362" s="34">
        <v>1.0</v>
      </c>
      <c r="F3362" s="36">
        <v>8.0</v>
      </c>
      <c r="G3362" s="11">
        <f t="shared" ref="G3362:G3363" si="1261">-E3362</f>
        <v>-1</v>
      </c>
      <c r="H3362" s="34">
        <f t="shared" si="2"/>
        <v>355.045</v>
      </c>
      <c r="I3362" s="11">
        <v>6.35</v>
      </c>
      <c r="J3362" s="34">
        <v>2.09</v>
      </c>
      <c r="K3362" s="11">
        <f t="shared" ref="K3362:K3363" si="1262">-E3362</f>
        <v>-1</v>
      </c>
      <c r="L3362" s="34">
        <f t="shared" si="4"/>
        <v>215.5991875</v>
      </c>
      <c r="M3362" s="12"/>
      <c r="N3362" s="32"/>
      <c r="O3362" s="12"/>
      <c r="P3362" s="12"/>
      <c r="Q3362" s="12"/>
      <c r="R3362" s="12"/>
      <c r="S3362" s="12"/>
      <c r="T3362" s="12"/>
    </row>
    <row r="3363">
      <c r="A3363" s="24">
        <v>43440.0</v>
      </c>
      <c r="B3363" s="34" t="s">
        <v>5036</v>
      </c>
      <c r="C3363" s="35" t="s">
        <v>5038</v>
      </c>
      <c r="D3363" s="36">
        <v>11.0</v>
      </c>
      <c r="E3363" s="34">
        <v>1.0</v>
      </c>
      <c r="F3363" s="36">
        <v>4.0</v>
      </c>
      <c r="G3363" s="11">
        <f t="shared" si="1261"/>
        <v>-1</v>
      </c>
      <c r="H3363" s="34">
        <f t="shared" si="2"/>
        <v>354.045</v>
      </c>
      <c r="I3363" s="11">
        <v>7.44</v>
      </c>
      <c r="J3363" s="34">
        <v>2.15</v>
      </c>
      <c r="K3363" s="11">
        <f t="shared" si="1262"/>
        <v>-1</v>
      </c>
      <c r="L3363" s="34">
        <f t="shared" si="4"/>
        <v>214.5991875</v>
      </c>
      <c r="M3363" s="12"/>
      <c r="N3363" s="32"/>
      <c r="O3363" s="12"/>
      <c r="P3363" s="12"/>
      <c r="Q3363" s="12"/>
      <c r="R3363" s="12"/>
      <c r="S3363" s="12"/>
      <c r="T3363" s="12"/>
    </row>
    <row r="3364">
      <c r="A3364" s="24">
        <v>43441.0</v>
      </c>
      <c r="B3364" s="34" t="s">
        <v>5039</v>
      </c>
      <c r="C3364" s="35" t="s">
        <v>5040</v>
      </c>
      <c r="D3364" s="36">
        <v>17.0</v>
      </c>
      <c r="E3364" s="34">
        <v>1.0</v>
      </c>
      <c r="F3364" s="36">
        <v>2.0</v>
      </c>
      <c r="G3364" s="11">
        <f t="shared" ref="G3364:G3365" si="1263">((E3364/2)*((D3364-1)/4))-(E3364/2)</f>
        <v>1.5</v>
      </c>
      <c r="H3364" s="34">
        <f t="shared" si="2"/>
        <v>355.545</v>
      </c>
      <c r="I3364" s="11">
        <v>23.5</v>
      </c>
      <c r="J3364" s="34">
        <v>4.0</v>
      </c>
      <c r="K3364" s="11">
        <f t="shared" ref="K3364:K3365" si="1264">((((E3364/2)*(J3364-1))*0.95)-(E3364/2))</f>
        <v>0.925</v>
      </c>
      <c r="L3364" s="34">
        <f t="shared" si="4"/>
        <v>215.5241875</v>
      </c>
      <c r="M3364" s="12"/>
      <c r="N3364" s="32"/>
      <c r="O3364" s="12"/>
      <c r="P3364" s="12"/>
      <c r="Q3364" s="12"/>
      <c r="R3364" s="12"/>
      <c r="S3364" s="12"/>
      <c r="T3364" s="12"/>
    </row>
    <row r="3365">
      <c r="A3365" s="24">
        <v>43441.0</v>
      </c>
      <c r="B3365" s="34" t="s">
        <v>5041</v>
      </c>
      <c r="C3365" s="35" t="s">
        <v>5042</v>
      </c>
      <c r="D3365" s="36">
        <v>7.0</v>
      </c>
      <c r="E3365" s="34">
        <v>1.0</v>
      </c>
      <c r="F3365" s="36">
        <v>2.0</v>
      </c>
      <c r="G3365" s="11">
        <f t="shared" si="1263"/>
        <v>0.25</v>
      </c>
      <c r="H3365" s="34">
        <f t="shared" si="2"/>
        <v>355.795</v>
      </c>
      <c r="I3365" s="11">
        <v>5.8</v>
      </c>
      <c r="J3365" s="34">
        <v>2.0</v>
      </c>
      <c r="K3365" s="11">
        <f t="shared" si="1264"/>
        <v>-0.025</v>
      </c>
      <c r="L3365" s="34">
        <f t="shared" si="4"/>
        <v>215.4991875</v>
      </c>
      <c r="M3365" s="12"/>
      <c r="N3365" s="32"/>
      <c r="O3365" s="12"/>
      <c r="P3365" s="12"/>
      <c r="Q3365" s="12"/>
      <c r="R3365" s="12"/>
      <c r="S3365" s="12"/>
      <c r="T3365" s="12"/>
    </row>
    <row r="3366">
      <c r="A3366" s="24">
        <v>43441.0</v>
      </c>
      <c r="B3366" s="34" t="s">
        <v>5041</v>
      </c>
      <c r="C3366" s="35" t="s">
        <v>5043</v>
      </c>
      <c r="D3366" s="36">
        <v>9.0</v>
      </c>
      <c r="E3366" s="34">
        <v>1.0</v>
      </c>
      <c r="F3366" s="36">
        <v>1.0</v>
      </c>
      <c r="G3366" s="11">
        <f>((E3366/2)*(D3366-1))+((E3366/2)*((D3366-1)/4))</f>
        <v>5</v>
      </c>
      <c r="H3366" s="34">
        <f t="shared" si="2"/>
        <v>360.795</v>
      </c>
      <c r="I3366" s="11">
        <v>11.0</v>
      </c>
      <c r="J3366" s="34">
        <v>3.08</v>
      </c>
      <c r="K3366" s="11">
        <f>((((E3366/2)*(I3366-1))+((E3366/2)*(J3366-1)))*0.95)</f>
        <v>5.738</v>
      </c>
      <c r="L3366" s="34">
        <f t="shared" si="4"/>
        <v>221.2371875</v>
      </c>
      <c r="M3366" s="12"/>
      <c r="N3366" s="32"/>
      <c r="O3366" s="12"/>
      <c r="P3366" s="12"/>
      <c r="Q3366" s="12"/>
      <c r="R3366" s="12"/>
      <c r="S3366" s="12"/>
      <c r="T3366" s="12"/>
    </row>
    <row r="3367">
      <c r="A3367" s="24">
        <v>43441.0</v>
      </c>
      <c r="B3367" s="34" t="s">
        <v>5044</v>
      </c>
      <c r="C3367" s="35" t="s">
        <v>5045</v>
      </c>
      <c r="D3367" s="36">
        <v>11.0</v>
      </c>
      <c r="E3367" s="34">
        <v>1.0</v>
      </c>
      <c r="F3367" s="36" t="s">
        <v>42</v>
      </c>
      <c r="G3367" s="11">
        <f t="shared" ref="G3367:G3368" si="1265">-E3367</f>
        <v>-1</v>
      </c>
      <c r="H3367" s="34">
        <f t="shared" si="2"/>
        <v>359.795</v>
      </c>
      <c r="I3367" s="11">
        <v>7.47</v>
      </c>
      <c r="J3367" s="34">
        <v>2.18</v>
      </c>
      <c r="K3367" s="11">
        <f t="shared" ref="K3367:K3368" si="1266">-E3367</f>
        <v>-1</v>
      </c>
      <c r="L3367" s="34">
        <f t="shared" si="4"/>
        <v>220.2371875</v>
      </c>
      <c r="M3367" s="12"/>
      <c r="N3367" s="32"/>
      <c r="O3367" s="12"/>
      <c r="P3367" s="12"/>
      <c r="Q3367" s="12"/>
      <c r="R3367" s="12"/>
      <c r="S3367" s="12"/>
      <c r="T3367" s="12"/>
    </row>
    <row r="3368">
      <c r="A3368" s="24">
        <v>43441.0</v>
      </c>
      <c r="B3368" s="34" t="s">
        <v>5046</v>
      </c>
      <c r="C3368" s="35" t="s">
        <v>5047</v>
      </c>
      <c r="D3368" s="36">
        <v>7.0</v>
      </c>
      <c r="E3368" s="34">
        <v>1.0</v>
      </c>
      <c r="F3368" s="36">
        <v>6.0</v>
      </c>
      <c r="G3368" s="11">
        <f t="shared" si="1265"/>
        <v>-1</v>
      </c>
      <c r="H3368" s="34">
        <f t="shared" si="2"/>
        <v>358.795</v>
      </c>
      <c r="I3368" s="11">
        <v>6.6</v>
      </c>
      <c r="J3368" s="34">
        <v>2.23</v>
      </c>
      <c r="K3368" s="11">
        <f t="shared" si="1266"/>
        <v>-1</v>
      </c>
      <c r="L3368" s="34">
        <f t="shared" si="4"/>
        <v>219.2371875</v>
      </c>
      <c r="M3368" s="12"/>
      <c r="N3368" s="32"/>
      <c r="O3368" s="12"/>
      <c r="P3368" s="12"/>
      <c r="Q3368" s="12"/>
      <c r="R3368" s="12"/>
      <c r="S3368" s="12"/>
      <c r="T3368" s="12"/>
    </row>
    <row r="3369">
      <c r="A3369" s="24">
        <v>43441.0</v>
      </c>
      <c r="B3369" s="34" t="s">
        <v>5048</v>
      </c>
      <c r="C3369" s="35" t="s">
        <v>5049</v>
      </c>
      <c r="D3369" s="36">
        <v>7.0</v>
      </c>
      <c r="E3369" s="34">
        <v>1.0</v>
      </c>
      <c r="F3369" s="36">
        <v>2.0</v>
      </c>
      <c r="G3369" s="11">
        <f>((E3369/2)*((D3369-1)/4))-(E3369/2)</f>
        <v>0.25</v>
      </c>
      <c r="H3369" s="34">
        <f t="shared" si="2"/>
        <v>359.045</v>
      </c>
      <c r="I3369" s="11">
        <v>5.03</v>
      </c>
      <c r="J3369" s="34">
        <v>2.5</v>
      </c>
      <c r="K3369" s="11">
        <f>((((E3369/2)*(J3369-1))*0.95)-(E3369/2))</f>
        <v>0.2125</v>
      </c>
      <c r="L3369" s="34">
        <f t="shared" si="4"/>
        <v>219.4496875</v>
      </c>
      <c r="M3369" s="12"/>
      <c r="N3369" s="32"/>
      <c r="O3369" s="12"/>
      <c r="P3369" s="12"/>
      <c r="Q3369" s="12"/>
      <c r="R3369" s="12"/>
      <c r="S3369" s="12"/>
      <c r="T3369" s="12"/>
    </row>
    <row r="3370">
      <c r="A3370" s="24">
        <v>43441.0</v>
      </c>
      <c r="B3370" s="34" t="s">
        <v>4691</v>
      </c>
      <c r="C3370" s="35" t="s">
        <v>5050</v>
      </c>
      <c r="D3370" s="36">
        <v>2.88</v>
      </c>
      <c r="E3370" s="34">
        <v>1.0</v>
      </c>
      <c r="F3370" s="36">
        <v>5.0</v>
      </c>
      <c r="G3370" s="11">
        <f t="shared" ref="G3370:G3375" si="1267">-E3370</f>
        <v>-1</v>
      </c>
      <c r="H3370" s="34">
        <f t="shared" si="2"/>
        <v>358.045</v>
      </c>
      <c r="I3370" s="11">
        <v>2.26</v>
      </c>
      <c r="J3370" s="34">
        <v>1.3</v>
      </c>
      <c r="K3370" s="11">
        <f t="shared" ref="K3370:K3375" si="1268">-E3370</f>
        <v>-1</v>
      </c>
      <c r="L3370" s="34">
        <f t="shared" si="4"/>
        <v>218.4496875</v>
      </c>
      <c r="M3370" s="12"/>
      <c r="N3370" s="32"/>
      <c r="O3370" s="12"/>
      <c r="P3370" s="12"/>
      <c r="Q3370" s="12"/>
      <c r="R3370" s="12"/>
      <c r="S3370" s="12"/>
      <c r="T3370" s="12"/>
    </row>
    <row r="3371">
      <c r="A3371" s="24">
        <v>43441.0</v>
      </c>
      <c r="B3371" s="34" t="s">
        <v>5051</v>
      </c>
      <c r="C3371" s="35" t="s">
        <v>5052</v>
      </c>
      <c r="D3371" s="36">
        <v>3.5</v>
      </c>
      <c r="E3371" s="34">
        <v>1.0</v>
      </c>
      <c r="F3371" s="36" t="s">
        <v>42</v>
      </c>
      <c r="G3371" s="11">
        <f t="shared" si="1267"/>
        <v>-1</v>
      </c>
      <c r="H3371" s="34">
        <f t="shared" si="2"/>
        <v>357.045</v>
      </c>
      <c r="I3371" s="11">
        <v>5.0</v>
      </c>
      <c r="J3371" s="34">
        <v>1.66</v>
      </c>
      <c r="K3371" s="11">
        <f t="shared" si="1268"/>
        <v>-1</v>
      </c>
      <c r="L3371" s="34">
        <f t="shared" si="4"/>
        <v>217.4496875</v>
      </c>
      <c r="M3371" s="12"/>
      <c r="N3371" s="32"/>
      <c r="O3371" s="12"/>
      <c r="P3371" s="12"/>
      <c r="Q3371" s="12"/>
      <c r="R3371" s="12"/>
      <c r="S3371" s="12"/>
      <c r="T3371" s="12"/>
    </row>
    <row r="3372">
      <c r="A3372" s="24">
        <v>43441.0</v>
      </c>
      <c r="B3372" s="34" t="s">
        <v>5051</v>
      </c>
      <c r="C3372" s="35" t="s">
        <v>5053</v>
      </c>
      <c r="D3372" s="36">
        <v>6.5</v>
      </c>
      <c r="E3372" s="34">
        <v>1.0</v>
      </c>
      <c r="F3372" s="36">
        <v>4.0</v>
      </c>
      <c r="G3372" s="11">
        <f t="shared" si="1267"/>
        <v>-1</v>
      </c>
      <c r="H3372" s="34">
        <f t="shared" si="2"/>
        <v>356.045</v>
      </c>
      <c r="I3372" s="11">
        <v>6.05</v>
      </c>
      <c r="J3372" s="34">
        <v>2.02</v>
      </c>
      <c r="K3372" s="11">
        <f t="shared" si="1268"/>
        <v>-1</v>
      </c>
      <c r="L3372" s="34">
        <f t="shared" si="4"/>
        <v>216.4496875</v>
      </c>
      <c r="M3372" s="12"/>
      <c r="N3372" s="32"/>
      <c r="O3372" s="12"/>
      <c r="P3372" s="12"/>
      <c r="Q3372" s="12"/>
      <c r="R3372" s="12"/>
      <c r="S3372" s="12"/>
      <c r="T3372" s="12"/>
    </row>
    <row r="3373">
      <c r="A3373" s="24">
        <v>43441.0</v>
      </c>
      <c r="B3373" s="34" t="s">
        <v>4695</v>
      </c>
      <c r="C3373" s="35" t="s">
        <v>5054</v>
      </c>
      <c r="D3373" s="36">
        <v>8.5</v>
      </c>
      <c r="E3373" s="34">
        <v>1.0</v>
      </c>
      <c r="F3373" s="36">
        <v>6.0</v>
      </c>
      <c r="G3373" s="11">
        <f t="shared" si="1267"/>
        <v>-1</v>
      </c>
      <c r="H3373" s="34">
        <f t="shared" si="2"/>
        <v>355.045</v>
      </c>
      <c r="I3373" s="11">
        <v>7.6</v>
      </c>
      <c r="J3373" s="34">
        <v>2.76</v>
      </c>
      <c r="K3373" s="11">
        <f t="shared" si="1268"/>
        <v>-1</v>
      </c>
      <c r="L3373" s="34">
        <f t="shared" si="4"/>
        <v>215.4496875</v>
      </c>
      <c r="M3373" s="12"/>
      <c r="N3373" s="32"/>
      <c r="O3373" s="12"/>
      <c r="P3373" s="12"/>
      <c r="Q3373" s="12"/>
      <c r="R3373" s="12"/>
      <c r="S3373" s="12"/>
      <c r="T3373" s="12"/>
    </row>
    <row r="3374">
      <c r="A3374" s="24">
        <v>43441.0</v>
      </c>
      <c r="B3374" s="34" t="s">
        <v>5055</v>
      </c>
      <c r="C3374" s="35" t="s">
        <v>5056</v>
      </c>
      <c r="D3374" s="36">
        <v>9.0</v>
      </c>
      <c r="E3374" s="34">
        <v>1.0</v>
      </c>
      <c r="F3374" s="36" t="s">
        <v>42</v>
      </c>
      <c r="G3374" s="11">
        <f t="shared" si="1267"/>
        <v>-1</v>
      </c>
      <c r="H3374" s="34">
        <f t="shared" si="2"/>
        <v>354.045</v>
      </c>
      <c r="I3374" s="11">
        <v>11.13</v>
      </c>
      <c r="J3374" s="34">
        <v>2.92</v>
      </c>
      <c r="K3374" s="11">
        <f t="shared" si="1268"/>
        <v>-1</v>
      </c>
      <c r="L3374" s="34">
        <f t="shared" si="4"/>
        <v>214.4496875</v>
      </c>
      <c r="M3374" s="12"/>
      <c r="N3374" s="32"/>
      <c r="O3374" s="12"/>
      <c r="P3374" s="12"/>
      <c r="Q3374" s="12"/>
      <c r="R3374" s="12"/>
      <c r="S3374" s="12"/>
      <c r="T3374" s="12"/>
    </row>
    <row r="3375">
      <c r="A3375" s="24">
        <v>43441.0</v>
      </c>
      <c r="B3375" s="34" t="s">
        <v>5055</v>
      </c>
      <c r="C3375" s="35" t="s">
        <v>5057</v>
      </c>
      <c r="D3375" s="36">
        <v>11.0</v>
      </c>
      <c r="E3375" s="34">
        <v>1.0</v>
      </c>
      <c r="F3375" s="36">
        <v>4.0</v>
      </c>
      <c r="G3375" s="11">
        <f t="shared" si="1267"/>
        <v>-1</v>
      </c>
      <c r="H3375" s="34">
        <f t="shared" si="2"/>
        <v>353.045</v>
      </c>
      <c r="I3375" s="11">
        <v>6.2</v>
      </c>
      <c r="J3375" s="34">
        <v>2.26</v>
      </c>
      <c r="K3375" s="11">
        <f t="shared" si="1268"/>
        <v>-1</v>
      </c>
      <c r="L3375" s="34">
        <f t="shared" si="4"/>
        <v>213.4496875</v>
      </c>
      <c r="M3375" s="12"/>
      <c r="N3375" s="32"/>
      <c r="O3375" s="12"/>
      <c r="P3375" s="12"/>
      <c r="Q3375" s="12"/>
      <c r="R3375" s="12"/>
      <c r="S3375" s="12"/>
      <c r="T3375" s="12"/>
    </row>
    <row r="3376">
      <c r="A3376" s="24">
        <v>43441.0</v>
      </c>
      <c r="B3376" s="34" t="s">
        <v>5058</v>
      </c>
      <c r="C3376" s="35" t="s">
        <v>5059</v>
      </c>
      <c r="D3376" s="36">
        <v>3.5</v>
      </c>
      <c r="E3376" s="34">
        <v>1.0</v>
      </c>
      <c r="F3376" s="36">
        <v>1.0</v>
      </c>
      <c r="G3376" s="11">
        <f>E3376*(D3376-1)</f>
        <v>2.5</v>
      </c>
      <c r="H3376" s="34">
        <f t="shared" si="2"/>
        <v>355.545</v>
      </c>
      <c r="I3376" s="11">
        <v>3.11</v>
      </c>
      <c r="J3376" s="34">
        <v>1.55</v>
      </c>
      <c r="K3376" s="11">
        <f>E3376*(I3376-1)*0.95</f>
        <v>2.0045</v>
      </c>
      <c r="L3376" s="34">
        <f t="shared" si="4"/>
        <v>215.4541875</v>
      </c>
      <c r="M3376" s="12"/>
      <c r="N3376" s="32"/>
      <c r="O3376" s="12"/>
      <c r="P3376" s="12"/>
      <c r="Q3376" s="12"/>
      <c r="R3376" s="12"/>
      <c r="S3376" s="12"/>
      <c r="T3376" s="12"/>
    </row>
    <row r="3377">
      <c r="A3377" s="42">
        <v>43442.0</v>
      </c>
      <c r="B3377" s="34" t="s">
        <v>5060</v>
      </c>
      <c r="C3377" s="35" t="s">
        <v>5061</v>
      </c>
      <c r="D3377" s="36">
        <v>9.0</v>
      </c>
      <c r="E3377" s="34">
        <v>1.0</v>
      </c>
      <c r="F3377" s="36" t="s">
        <v>59</v>
      </c>
      <c r="G3377" s="11">
        <f>-E3377</f>
        <v>-1</v>
      </c>
      <c r="H3377" s="34">
        <f t="shared" si="2"/>
        <v>354.545</v>
      </c>
      <c r="I3377" s="11">
        <v>10.17</v>
      </c>
      <c r="J3377" s="34">
        <v>2.92</v>
      </c>
      <c r="K3377" s="11">
        <f>-E3377</f>
        <v>-1</v>
      </c>
      <c r="L3377" s="34">
        <f t="shared" si="4"/>
        <v>214.4541875</v>
      </c>
      <c r="M3377" s="12"/>
      <c r="N3377" s="32"/>
      <c r="O3377" s="12"/>
      <c r="P3377" s="12"/>
      <c r="Q3377" s="12"/>
      <c r="R3377" s="12"/>
      <c r="S3377" s="12"/>
      <c r="T3377" s="12"/>
    </row>
    <row r="3378">
      <c r="A3378" s="42">
        <v>43442.0</v>
      </c>
      <c r="B3378" s="34" t="s">
        <v>5060</v>
      </c>
      <c r="C3378" s="35" t="s">
        <v>5062</v>
      </c>
      <c r="D3378" s="36">
        <v>7.5</v>
      </c>
      <c r="E3378" s="34">
        <v>1.0</v>
      </c>
      <c r="F3378" s="36">
        <v>2.0</v>
      </c>
      <c r="G3378" s="11">
        <f>((E3378/2)*((D3378-1)/4))-(E3378/2)</f>
        <v>0.3125</v>
      </c>
      <c r="H3378" s="34">
        <f t="shared" si="2"/>
        <v>354.8575</v>
      </c>
      <c r="I3378" s="11">
        <v>4.86</v>
      </c>
      <c r="J3378" s="34">
        <v>2.02</v>
      </c>
      <c r="K3378" s="11">
        <f>((((E3378/2)*(J3378-1))*0.95)-(E3378/2))</f>
        <v>-0.0155</v>
      </c>
      <c r="L3378" s="34">
        <f t="shared" si="4"/>
        <v>214.4386875</v>
      </c>
      <c r="M3378" s="12"/>
      <c r="N3378" s="32"/>
      <c r="O3378" s="12"/>
      <c r="P3378" s="12"/>
      <c r="Q3378" s="12"/>
      <c r="R3378" s="12"/>
      <c r="S3378" s="12"/>
      <c r="T3378" s="12"/>
    </row>
    <row r="3379">
      <c r="A3379" s="42">
        <v>43442.0</v>
      </c>
      <c r="B3379" s="34" t="s">
        <v>5063</v>
      </c>
      <c r="C3379" s="35" t="s">
        <v>5064</v>
      </c>
      <c r="D3379" s="36">
        <v>6.0</v>
      </c>
      <c r="E3379" s="34">
        <v>1.0</v>
      </c>
      <c r="F3379" s="36">
        <v>1.0</v>
      </c>
      <c r="G3379" s="11">
        <f>((E3379/2)*(D3379-1))+((E3379/2)*((D3379-1)/4))</f>
        <v>3.125</v>
      </c>
      <c r="H3379" s="34">
        <f t="shared" si="2"/>
        <v>357.9825</v>
      </c>
      <c r="I3379" s="11">
        <v>5.1</v>
      </c>
      <c r="J3379" s="34">
        <v>1.92</v>
      </c>
      <c r="K3379" s="11">
        <f>((((E3379/2)*(I3379-1))+((E3379/2)*(J3379-1)))*0.95)</f>
        <v>2.3845</v>
      </c>
      <c r="L3379" s="34">
        <f t="shared" si="4"/>
        <v>216.8231875</v>
      </c>
      <c r="M3379" s="12"/>
      <c r="N3379" s="32"/>
      <c r="O3379" s="12"/>
      <c r="P3379" s="12"/>
      <c r="Q3379" s="12"/>
      <c r="R3379" s="12"/>
      <c r="S3379" s="12"/>
      <c r="T3379" s="12"/>
    </row>
    <row r="3380">
      <c r="A3380" s="42">
        <v>43442.0</v>
      </c>
      <c r="B3380" s="34" t="s">
        <v>5063</v>
      </c>
      <c r="C3380" s="35" t="s">
        <v>5065</v>
      </c>
      <c r="D3380" s="36">
        <v>5.5</v>
      </c>
      <c r="E3380" s="34">
        <v>1.0</v>
      </c>
      <c r="F3380" s="36">
        <v>8.0</v>
      </c>
      <c r="G3380" s="11">
        <f t="shared" ref="G3380:G3381" si="1269">-E3380</f>
        <v>-1</v>
      </c>
      <c r="H3380" s="34">
        <f t="shared" si="2"/>
        <v>356.9825</v>
      </c>
      <c r="I3380" s="11">
        <v>7.8</v>
      </c>
      <c r="J3380" s="34">
        <v>2.44</v>
      </c>
      <c r="K3380" s="11">
        <f t="shared" ref="K3380:K3381" si="1270">-E3380</f>
        <v>-1</v>
      </c>
      <c r="L3380" s="34">
        <f t="shared" si="4"/>
        <v>215.8231875</v>
      </c>
      <c r="M3380" s="12"/>
      <c r="N3380" s="32"/>
      <c r="O3380" s="12"/>
      <c r="P3380" s="12"/>
      <c r="Q3380" s="12"/>
      <c r="R3380" s="12"/>
      <c r="S3380" s="12"/>
      <c r="T3380" s="12"/>
    </row>
    <row r="3381">
      <c r="A3381" s="42">
        <v>43442.0</v>
      </c>
      <c r="B3381" s="34" t="s">
        <v>5044</v>
      </c>
      <c r="C3381" s="35" t="s">
        <v>5066</v>
      </c>
      <c r="D3381" s="36">
        <v>5.5</v>
      </c>
      <c r="E3381" s="34">
        <v>1.0</v>
      </c>
      <c r="F3381" s="36">
        <v>7.0</v>
      </c>
      <c r="G3381" s="11">
        <f t="shared" si="1269"/>
        <v>-1</v>
      </c>
      <c r="H3381" s="34">
        <f t="shared" si="2"/>
        <v>355.9825</v>
      </c>
      <c r="I3381" s="11">
        <v>6.42</v>
      </c>
      <c r="J3381" s="34">
        <v>2.51</v>
      </c>
      <c r="K3381" s="11">
        <f t="shared" si="1270"/>
        <v>-1</v>
      </c>
      <c r="L3381" s="34">
        <f t="shared" si="4"/>
        <v>214.8231875</v>
      </c>
      <c r="M3381" s="12"/>
      <c r="N3381" s="32"/>
      <c r="O3381" s="12"/>
      <c r="P3381" s="12"/>
      <c r="Q3381" s="12"/>
      <c r="R3381" s="12"/>
      <c r="S3381" s="12"/>
      <c r="T3381" s="12"/>
    </row>
    <row r="3382">
      <c r="A3382" s="42">
        <v>43442.0</v>
      </c>
      <c r="B3382" s="34" t="s">
        <v>5044</v>
      </c>
      <c r="C3382" s="35" t="s">
        <v>5067</v>
      </c>
      <c r="D3382" s="36">
        <v>7.5</v>
      </c>
      <c r="E3382" s="34">
        <v>1.0</v>
      </c>
      <c r="F3382" s="36">
        <v>2.0</v>
      </c>
      <c r="G3382" s="11">
        <f>((E3382/2)*((D3382-1)/4))-(E3382/2)</f>
        <v>0.3125</v>
      </c>
      <c r="H3382" s="34">
        <f t="shared" si="2"/>
        <v>356.295</v>
      </c>
      <c r="I3382" s="11">
        <v>9.29</v>
      </c>
      <c r="J3382" s="34">
        <v>2.72</v>
      </c>
      <c r="K3382" s="11">
        <f>((((E3382/2)*(J3382-1))*0.95)-(E3382/2))</f>
        <v>0.317</v>
      </c>
      <c r="L3382" s="34">
        <f t="shared" si="4"/>
        <v>215.1401875</v>
      </c>
      <c r="M3382" s="12"/>
      <c r="N3382" s="32"/>
      <c r="O3382" s="12"/>
      <c r="P3382" s="12"/>
      <c r="Q3382" s="12"/>
      <c r="R3382" s="12"/>
      <c r="S3382" s="12"/>
      <c r="T3382" s="12"/>
    </row>
    <row r="3383">
      <c r="A3383" s="42">
        <v>43442.0</v>
      </c>
      <c r="B3383" s="34" t="s">
        <v>4559</v>
      </c>
      <c r="C3383" s="35" t="s">
        <v>5068</v>
      </c>
      <c r="D3383" s="36">
        <v>3.75</v>
      </c>
      <c r="E3383" s="34">
        <v>1.0</v>
      </c>
      <c r="F3383" s="36">
        <v>3.0</v>
      </c>
      <c r="G3383" s="11">
        <f t="shared" ref="G3383:G3394" si="1271">-E3383</f>
        <v>-1</v>
      </c>
      <c r="H3383" s="34">
        <f t="shared" si="2"/>
        <v>355.295</v>
      </c>
      <c r="I3383" s="11">
        <v>4.94</v>
      </c>
      <c r="J3383" s="34">
        <v>1.9</v>
      </c>
      <c r="K3383" s="11">
        <f t="shared" ref="K3383:K3394" si="1272">-E3383</f>
        <v>-1</v>
      </c>
      <c r="L3383" s="34">
        <f t="shared" si="4"/>
        <v>214.1401875</v>
      </c>
      <c r="M3383" s="12"/>
      <c r="N3383" s="32"/>
      <c r="O3383" s="12"/>
      <c r="P3383" s="12"/>
      <c r="Q3383" s="12"/>
      <c r="R3383" s="12"/>
      <c r="S3383" s="12"/>
      <c r="T3383" s="12"/>
    </row>
    <row r="3384">
      <c r="A3384" s="42">
        <v>43442.0</v>
      </c>
      <c r="B3384" s="34" t="s">
        <v>4622</v>
      </c>
      <c r="C3384" s="35" t="s">
        <v>5069</v>
      </c>
      <c r="D3384" s="36">
        <v>15.0</v>
      </c>
      <c r="E3384" s="34">
        <v>1.0</v>
      </c>
      <c r="F3384" s="36">
        <v>7.0</v>
      </c>
      <c r="G3384" s="11">
        <f t="shared" si="1271"/>
        <v>-1</v>
      </c>
      <c r="H3384" s="34">
        <f t="shared" si="2"/>
        <v>354.295</v>
      </c>
      <c r="I3384" s="11">
        <v>10.27</v>
      </c>
      <c r="J3384" s="34">
        <v>3.17</v>
      </c>
      <c r="K3384" s="11">
        <f t="shared" si="1272"/>
        <v>-1</v>
      </c>
      <c r="L3384" s="34">
        <f t="shared" si="4"/>
        <v>213.1401875</v>
      </c>
      <c r="M3384" s="12"/>
      <c r="N3384" s="32"/>
      <c r="O3384" s="12"/>
      <c r="P3384" s="12"/>
      <c r="Q3384" s="12"/>
      <c r="R3384" s="12"/>
      <c r="S3384" s="12"/>
      <c r="T3384" s="12"/>
    </row>
    <row r="3385">
      <c r="A3385" s="42">
        <v>43442.0</v>
      </c>
      <c r="B3385" s="34" t="s">
        <v>5048</v>
      </c>
      <c r="C3385" s="35" t="s">
        <v>5070</v>
      </c>
      <c r="D3385" s="36">
        <v>8.0</v>
      </c>
      <c r="E3385" s="34">
        <v>1.0</v>
      </c>
      <c r="F3385" s="36">
        <v>6.0</v>
      </c>
      <c r="G3385" s="11">
        <f t="shared" si="1271"/>
        <v>-1</v>
      </c>
      <c r="H3385" s="34">
        <f t="shared" si="2"/>
        <v>353.295</v>
      </c>
      <c r="I3385" s="11">
        <v>9.28</v>
      </c>
      <c r="J3385" s="34">
        <v>2.46</v>
      </c>
      <c r="K3385" s="11">
        <f t="shared" si="1272"/>
        <v>-1</v>
      </c>
      <c r="L3385" s="34">
        <f t="shared" si="4"/>
        <v>212.1401875</v>
      </c>
      <c r="M3385" s="12"/>
      <c r="N3385" s="32"/>
      <c r="O3385" s="12"/>
      <c r="P3385" s="12"/>
      <c r="Q3385" s="12"/>
      <c r="R3385" s="12"/>
      <c r="S3385" s="12"/>
      <c r="T3385" s="12"/>
    </row>
    <row r="3386">
      <c r="A3386" s="42">
        <v>43442.0</v>
      </c>
      <c r="B3386" s="34" t="s">
        <v>4563</v>
      </c>
      <c r="C3386" s="35" t="s">
        <v>5071</v>
      </c>
      <c r="D3386" s="36">
        <v>3.0</v>
      </c>
      <c r="E3386" s="34">
        <v>1.0</v>
      </c>
      <c r="F3386" s="36">
        <v>2.0</v>
      </c>
      <c r="G3386" s="11">
        <f t="shared" si="1271"/>
        <v>-1</v>
      </c>
      <c r="H3386" s="34">
        <f t="shared" si="2"/>
        <v>352.295</v>
      </c>
      <c r="I3386" s="11">
        <v>2.48</v>
      </c>
      <c r="J3386" s="34">
        <v>1.29</v>
      </c>
      <c r="K3386" s="11">
        <f t="shared" si="1272"/>
        <v>-1</v>
      </c>
      <c r="L3386" s="34">
        <f t="shared" si="4"/>
        <v>211.1401875</v>
      </c>
      <c r="M3386" s="12"/>
      <c r="N3386" s="32"/>
      <c r="O3386" s="12"/>
      <c r="P3386" s="12"/>
      <c r="Q3386" s="12"/>
      <c r="R3386" s="12"/>
      <c r="S3386" s="12"/>
      <c r="T3386" s="12"/>
    </row>
    <row r="3387">
      <c r="A3387" s="42">
        <v>43442.0</v>
      </c>
      <c r="B3387" s="34" t="s">
        <v>5072</v>
      </c>
      <c r="C3387" s="35" t="s">
        <v>5073</v>
      </c>
      <c r="D3387" s="36">
        <v>4.5</v>
      </c>
      <c r="E3387" s="34">
        <v>1.0</v>
      </c>
      <c r="F3387" s="36" t="s">
        <v>67</v>
      </c>
      <c r="G3387" s="11">
        <f t="shared" si="1271"/>
        <v>-1</v>
      </c>
      <c r="H3387" s="34">
        <f t="shared" si="2"/>
        <v>351.295</v>
      </c>
      <c r="I3387" s="11">
        <v>3.44</v>
      </c>
      <c r="J3387" s="34">
        <v>1.56</v>
      </c>
      <c r="K3387" s="11">
        <f t="shared" si="1272"/>
        <v>-1</v>
      </c>
      <c r="L3387" s="34">
        <f t="shared" si="4"/>
        <v>210.1401875</v>
      </c>
      <c r="M3387" s="12"/>
      <c r="N3387" s="32"/>
      <c r="O3387" s="12"/>
      <c r="P3387" s="12"/>
      <c r="Q3387" s="12"/>
      <c r="R3387" s="12"/>
      <c r="S3387" s="12"/>
      <c r="T3387" s="12"/>
    </row>
    <row r="3388">
      <c r="A3388" s="42">
        <v>43442.0</v>
      </c>
      <c r="B3388" s="34" t="s">
        <v>4904</v>
      </c>
      <c r="C3388" s="35" t="s">
        <v>5074</v>
      </c>
      <c r="D3388" s="36">
        <v>5.5</v>
      </c>
      <c r="E3388" s="34">
        <v>1.0</v>
      </c>
      <c r="F3388" s="36" t="s">
        <v>5075</v>
      </c>
      <c r="G3388" s="11">
        <f t="shared" si="1271"/>
        <v>-1</v>
      </c>
      <c r="H3388" s="34">
        <f t="shared" si="2"/>
        <v>350.295</v>
      </c>
      <c r="I3388" s="11">
        <v>3.85</v>
      </c>
      <c r="J3388" s="34">
        <v>1.99</v>
      </c>
      <c r="K3388" s="11">
        <f t="shared" si="1272"/>
        <v>-1</v>
      </c>
      <c r="L3388" s="34">
        <f t="shared" si="4"/>
        <v>209.1401875</v>
      </c>
      <c r="M3388" s="12"/>
      <c r="N3388" s="32"/>
      <c r="O3388" s="12"/>
      <c r="P3388" s="12"/>
      <c r="Q3388" s="12"/>
      <c r="R3388" s="12"/>
      <c r="S3388" s="12"/>
      <c r="T3388" s="12"/>
    </row>
    <row r="3389">
      <c r="A3389" s="42">
        <v>43442.0</v>
      </c>
      <c r="B3389" s="34" t="s">
        <v>4155</v>
      </c>
      <c r="C3389" s="35" t="s">
        <v>5076</v>
      </c>
      <c r="D3389" s="36">
        <v>9.0</v>
      </c>
      <c r="E3389" s="34">
        <v>1.0</v>
      </c>
      <c r="F3389" s="36">
        <v>5.0</v>
      </c>
      <c r="G3389" s="11">
        <f t="shared" si="1271"/>
        <v>-1</v>
      </c>
      <c r="H3389" s="34">
        <f t="shared" si="2"/>
        <v>349.295</v>
      </c>
      <c r="I3389" s="11">
        <v>15.5</v>
      </c>
      <c r="J3389" s="34">
        <v>4.1</v>
      </c>
      <c r="K3389" s="11">
        <f t="shared" si="1272"/>
        <v>-1</v>
      </c>
      <c r="L3389" s="34">
        <f t="shared" si="4"/>
        <v>208.1401875</v>
      </c>
      <c r="M3389" s="12"/>
      <c r="N3389" s="32"/>
      <c r="O3389" s="12"/>
      <c r="P3389" s="12"/>
      <c r="Q3389" s="12"/>
      <c r="R3389" s="12"/>
      <c r="S3389" s="12"/>
      <c r="T3389" s="12"/>
    </row>
    <row r="3390">
      <c r="A3390" s="42">
        <v>43442.0</v>
      </c>
      <c r="B3390" s="34" t="s">
        <v>4155</v>
      </c>
      <c r="C3390" s="35" t="s">
        <v>5077</v>
      </c>
      <c r="D3390" s="36">
        <v>11.0</v>
      </c>
      <c r="E3390" s="34">
        <v>1.0</v>
      </c>
      <c r="F3390" s="36" t="s">
        <v>42</v>
      </c>
      <c r="G3390" s="11">
        <f t="shared" si="1271"/>
        <v>-1</v>
      </c>
      <c r="H3390" s="34">
        <f t="shared" si="2"/>
        <v>348.295</v>
      </c>
      <c r="I3390" s="11">
        <v>10.14</v>
      </c>
      <c r="J3390" s="34">
        <v>3.1</v>
      </c>
      <c r="K3390" s="11">
        <f t="shared" si="1272"/>
        <v>-1</v>
      </c>
      <c r="L3390" s="34">
        <f t="shared" si="4"/>
        <v>207.1401875</v>
      </c>
      <c r="M3390" s="12"/>
      <c r="N3390" s="32"/>
      <c r="O3390" s="12"/>
      <c r="P3390" s="12"/>
      <c r="Q3390" s="12"/>
      <c r="R3390" s="12"/>
      <c r="S3390" s="12"/>
      <c r="T3390" s="12"/>
    </row>
    <row r="3391">
      <c r="A3391" s="42">
        <v>43444.0</v>
      </c>
      <c r="B3391" s="34" t="s">
        <v>4967</v>
      </c>
      <c r="C3391" s="35" t="s">
        <v>3659</v>
      </c>
      <c r="D3391" s="36">
        <v>8.0</v>
      </c>
      <c r="E3391" s="34">
        <v>1.0</v>
      </c>
      <c r="F3391" s="36">
        <v>4.0</v>
      </c>
      <c r="G3391" s="11">
        <f t="shared" si="1271"/>
        <v>-1</v>
      </c>
      <c r="H3391" s="34">
        <f t="shared" si="2"/>
        <v>347.295</v>
      </c>
      <c r="I3391" s="11">
        <v>15.77</v>
      </c>
      <c r="J3391" s="34">
        <v>5.77</v>
      </c>
      <c r="K3391" s="11">
        <f t="shared" si="1272"/>
        <v>-1</v>
      </c>
      <c r="L3391" s="34">
        <f t="shared" si="4"/>
        <v>206.1401875</v>
      </c>
      <c r="M3391" s="12"/>
      <c r="N3391" s="32"/>
      <c r="O3391" s="12"/>
      <c r="P3391" s="12"/>
      <c r="Q3391" s="12"/>
      <c r="R3391" s="12"/>
      <c r="S3391" s="12"/>
      <c r="T3391" s="12"/>
    </row>
    <row r="3392">
      <c r="A3392" s="42">
        <v>43444.0</v>
      </c>
      <c r="B3392" s="34" t="s">
        <v>4967</v>
      </c>
      <c r="C3392" s="35" t="s">
        <v>5078</v>
      </c>
      <c r="D3392" s="36">
        <v>9.0</v>
      </c>
      <c r="E3392" s="34">
        <v>1.0</v>
      </c>
      <c r="F3392" s="36">
        <v>3.0</v>
      </c>
      <c r="G3392" s="11">
        <f t="shared" si="1271"/>
        <v>-1</v>
      </c>
      <c r="H3392" s="34">
        <f t="shared" si="2"/>
        <v>346.295</v>
      </c>
      <c r="I3392" s="11">
        <v>6.8</v>
      </c>
      <c r="J3392" s="34">
        <v>2.72</v>
      </c>
      <c r="K3392" s="11">
        <f t="shared" si="1272"/>
        <v>-1</v>
      </c>
      <c r="L3392" s="34">
        <f t="shared" si="4"/>
        <v>205.1401875</v>
      </c>
      <c r="M3392" s="12"/>
      <c r="N3392" s="32"/>
      <c r="O3392" s="12"/>
      <c r="P3392" s="12"/>
      <c r="Q3392" s="12"/>
      <c r="R3392" s="12"/>
      <c r="S3392" s="12"/>
      <c r="T3392" s="12"/>
    </row>
    <row r="3393">
      <c r="A3393" s="42">
        <v>43444.0</v>
      </c>
      <c r="B3393" s="34" t="s">
        <v>5079</v>
      </c>
      <c r="C3393" s="35" t="s">
        <v>5080</v>
      </c>
      <c r="D3393" s="36">
        <v>4.0</v>
      </c>
      <c r="E3393" s="34">
        <v>1.0</v>
      </c>
      <c r="F3393" s="36">
        <v>2.0</v>
      </c>
      <c r="G3393" s="11">
        <f t="shared" si="1271"/>
        <v>-1</v>
      </c>
      <c r="H3393" s="34">
        <f t="shared" si="2"/>
        <v>345.295</v>
      </c>
      <c r="I3393" s="11">
        <v>3.8</v>
      </c>
      <c r="J3393" s="34">
        <v>1.58</v>
      </c>
      <c r="K3393" s="11">
        <f t="shared" si="1272"/>
        <v>-1</v>
      </c>
      <c r="L3393" s="34">
        <f t="shared" si="4"/>
        <v>204.1401875</v>
      </c>
      <c r="M3393" s="12"/>
      <c r="N3393" s="32"/>
      <c r="O3393" s="12"/>
      <c r="P3393" s="12"/>
      <c r="Q3393" s="12"/>
      <c r="R3393" s="12"/>
      <c r="S3393" s="12"/>
      <c r="T3393" s="12"/>
    </row>
    <row r="3394">
      <c r="A3394" s="42">
        <v>43444.0</v>
      </c>
      <c r="B3394" s="34" t="s">
        <v>3879</v>
      </c>
      <c r="C3394" s="35" t="s">
        <v>4692</v>
      </c>
      <c r="D3394" s="36">
        <v>9.0</v>
      </c>
      <c r="E3394" s="34">
        <v>1.0</v>
      </c>
      <c r="F3394" s="36">
        <v>4.0</v>
      </c>
      <c r="G3394" s="11">
        <f t="shared" si="1271"/>
        <v>-1</v>
      </c>
      <c r="H3394" s="34">
        <f t="shared" si="2"/>
        <v>344.295</v>
      </c>
      <c r="I3394" s="11">
        <v>6.83</v>
      </c>
      <c r="J3394" s="34">
        <v>2.42</v>
      </c>
      <c r="K3394" s="11">
        <f t="shared" si="1272"/>
        <v>-1</v>
      </c>
      <c r="L3394" s="34">
        <f t="shared" si="4"/>
        <v>203.1401875</v>
      </c>
      <c r="M3394" s="12"/>
      <c r="N3394" s="32"/>
      <c r="O3394" s="12"/>
      <c r="P3394" s="12"/>
      <c r="Q3394" s="12"/>
      <c r="R3394" s="12"/>
      <c r="S3394" s="12"/>
      <c r="T3394" s="12"/>
    </row>
    <row r="3395">
      <c r="A3395" s="42">
        <v>43444.0</v>
      </c>
      <c r="B3395" s="34" t="s">
        <v>3879</v>
      </c>
      <c r="C3395" s="35" t="s">
        <v>5081</v>
      </c>
      <c r="D3395" s="36">
        <v>12.0</v>
      </c>
      <c r="E3395" s="34">
        <v>1.0</v>
      </c>
      <c r="F3395" s="36">
        <v>3.0</v>
      </c>
      <c r="G3395" s="11">
        <f>((E3395/2)*((D3395-1)/4))-(E3395/2)</f>
        <v>0.875</v>
      </c>
      <c r="H3395" s="34">
        <f t="shared" si="2"/>
        <v>345.17</v>
      </c>
      <c r="I3395" s="11">
        <v>15.0</v>
      </c>
      <c r="J3395" s="34">
        <v>4.3</v>
      </c>
      <c r="K3395" s="11">
        <f>((((E3395/2)*(J3395-1))*0.95)-(E3395/2))</f>
        <v>1.0675</v>
      </c>
      <c r="L3395" s="34">
        <f t="shared" si="4"/>
        <v>204.2076875</v>
      </c>
      <c r="M3395" s="12"/>
      <c r="N3395" s="32"/>
      <c r="O3395" s="12"/>
      <c r="P3395" s="12"/>
      <c r="Q3395" s="12"/>
      <c r="R3395" s="12"/>
      <c r="S3395" s="12"/>
      <c r="T3395" s="12"/>
    </row>
    <row r="3396">
      <c r="A3396" s="42">
        <v>43444.0</v>
      </c>
      <c r="B3396" s="34" t="s">
        <v>3773</v>
      </c>
      <c r="C3396" s="35" t="s">
        <v>5082</v>
      </c>
      <c r="D3396" s="36">
        <v>11.0</v>
      </c>
      <c r="E3396" s="34">
        <v>1.0</v>
      </c>
      <c r="F3396" s="36">
        <v>1.0</v>
      </c>
      <c r="G3396" s="11">
        <f>((E3396/2)*(D3396-1))+((E3396/2)*((D3396-1)/4))</f>
        <v>6.25</v>
      </c>
      <c r="H3396" s="34">
        <f t="shared" si="2"/>
        <v>351.42</v>
      </c>
      <c r="I3396" s="11">
        <v>5.36</v>
      </c>
      <c r="J3396" s="34">
        <v>2.05</v>
      </c>
      <c r="K3396" s="11">
        <f>((((E3396/2)*(I3396-1))+((E3396/2)*(J3396-1)))*0.95)</f>
        <v>2.56975</v>
      </c>
      <c r="L3396" s="34">
        <f t="shared" si="4"/>
        <v>206.7774375</v>
      </c>
      <c r="M3396" s="12"/>
      <c r="N3396" s="32"/>
      <c r="O3396" s="12"/>
      <c r="P3396" s="12"/>
      <c r="Q3396" s="12"/>
      <c r="R3396" s="12"/>
      <c r="S3396" s="12"/>
      <c r="T3396" s="12"/>
    </row>
    <row r="3397">
      <c r="A3397" s="42">
        <v>43444.0</v>
      </c>
      <c r="B3397" s="34" t="s">
        <v>5083</v>
      </c>
      <c r="C3397" s="35" t="s">
        <v>5084</v>
      </c>
      <c r="D3397" s="36">
        <v>3.0</v>
      </c>
      <c r="E3397" s="34">
        <v>1.0</v>
      </c>
      <c r="F3397" s="36">
        <v>3.0</v>
      </c>
      <c r="G3397" s="11">
        <f>-E3397</f>
        <v>-1</v>
      </c>
      <c r="H3397" s="34">
        <f t="shared" si="2"/>
        <v>350.42</v>
      </c>
      <c r="I3397" s="11">
        <v>2.87</v>
      </c>
      <c r="J3397" s="34">
        <v>1.6</v>
      </c>
      <c r="K3397" s="11">
        <f>-E3397</f>
        <v>-1</v>
      </c>
      <c r="L3397" s="34">
        <f t="shared" si="4"/>
        <v>205.7774375</v>
      </c>
      <c r="M3397" s="12"/>
      <c r="N3397" s="32"/>
      <c r="O3397" s="12"/>
      <c r="P3397" s="12"/>
      <c r="Q3397" s="12"/>
      <c r="R3397" s="12"/>
      <c r="S3397" s="12"/>
      <c r="T3397" s="12"/>
    </row>
    <row r="3398">
      <c r="A3398" s="42">
        <v>43444.0</v>
      </c>
      <c r="B3398" s="34" t="s">
        <v>3780</v>
      </c>
      <c r="C3398" s="35" t="s">
        <v>5085</v>
      </c>
      <c r="D3398" s="36">
        <v>6.5</v>
      </c>
      <c r="E3398" s="34">
        <v>1.0</v>
      </c>
      <c r="F3398" s="36">
        <v>3.0</v>
      </c>
      <c r="G3398" s="11">
        <f>((E3398/2)*((D3398-1)/4))-(E3398/2)</f>
        <v>0.1875</v>
      </c>
      <c r="H3398" s="34">
        <f t="shared" si="2"/>
        <v>350.6075</v>
      </c>
      <c r="I3398" s="11">
        <v>6.73</v>
      </c>
      <c r="J3398" s="34">
        <v>1.91</v>
      </c>
      <c r="K3398" s="11">
        <f>((((E3398/2)*(J3398-1))*0.95)-(E3398/2))</f>
        <v>-0.06775</v>
      </c>
      <c r="L3398" s="34">
        <f t="shared" si="4"/>
        <v>205.7096875</v>
      </c>
      <c r="M3398" s="12"/>
      <c r="N3398" s="32"/>
      <c r="O3398" s="12"/>
      <c r="P3398" s="12"/>
      <c r="Q3398" s="12"/>
      <c r="R3398" s="12"/>
      <c r="S3398" s="12"/>
      <c r="T3398" s="12"/>
    </row>
    <row r="3399">
      <c r="A3399" s="42">
        <v>43444.0</v>
      </c>
      <c r="B3399" s="34" t="s">
        <v>4978</v>
      </c>
      <c r="C3399" s="35" t="s">
        <v>4106</v>
      </c>
      <c r="D3399" s="36">
        <v>10.0</v>
      </c>
      <c r="E3399" s="34">
        <v>1.0</v>
      </c>
      <c r="F3399" s="36">
        <v>3.0</v>
      </c>
      <c r="G3399" s="11">
        <f>-E3399</f>
        <v>-1</v>
      </c>
      <c r="H3399" s="34">
        <f t="shared" si="2"/>
        <v>349.6075</v>
      </c>
      <c r="I3399" s="11">
        <v>12.97</v>
      </c>
      <c r="J3399" s="34">
        <v>4.54</v>
      </c>
      <c r="K3399" s="11">
        <f>-E3399</f>
        <v>-1</v>
      </c>
      <c r="L3399" s="34">
        <f t="shared" si="4"/>
        <v>204.7096875</v>
      </c>
      <c r="M3399" s="12"/>
      <c r="N3399" s="32"/>
      <c r="O3399" s="12"/>
      <c r="P3399" s="12"/>
      <c r="Q3399" s="12"/>
      <c r="R3399" s="12"/>
      <c r="S3399" s="12"/>
      <c r="T3399" s="12"/>
    </row>
    <row r="3400">
      <c r="A3400" s="42">
        <v>43444.0</v>
      </c>
      <c r="B3400" s="34" t="s">
        <v>5086</v>
      </c>
      <c r="C3400" s="35" t="s">
        <v>3335</v>
      </c>
      <c r="D3400" s="36">
        <v>8.0</v>
      </c>
      <c r="E3400" s="34">
        <v>1.0</v>
      </c>
      <c r="F3400" s="36">
        <v>2.0</v>
      </c>
      <c r="G3400" s="11">
        <f>((E3400/2)*((D3400-1)/4))-(E3400/2)</f>
        <v>0.375</v>
      </c>
      <c r="H3400" s="34">
        <f t="shared" si="2"/>
        <v>349.9825</v>
      </c>
      <c r="I3400" s="11">
        <v>9.21</v>
      </c>
      <c r="J3400" s="34">
        <v>3.17</v>
      </c>
      <c r="K3400" s="11">
        <f>((((E3400/2)*(J3400-1))*0.95)-(E3400/2))</f>
        <v>0.53075</v>
      </c>
      <c r="L3400" s="34">
        <f t="shared" si="4"/>
        <v>205.2404375</v>
      </c>
      <c r="M3400" s="12"/>
      <c r="N3400" s="32"/>
      <c r="O3400" s="12"/>
      <c r="P3400" s="12"/>
      <c r="Q3400" s="12"/>
      <c r="R3400" s="12"/>
      <c r="S3400" s="12"/>
      <c r="T3400" s="12"/>
    </row>
    <row r="3401">
      <c r="A3401" s="42">
        <v>43444.0</v>
      </c>
      <c r="B3401" s="34" t="s">
        <v>4906</v>
      </c>
      <c r="C3401" s="35" t="s">
        <v>4784</v>
      </c>
      <c r="D3401" s="36">
        <v>4.0</v>
      </c>
      <c r="E3401" s="34">
        <v>1.0</v>
      </c>
      <c r="F3401" s="36">
        <v>4.0</v>
      </c>
      <c r="G3401" s="11">
        <f t="shared" ref="G3401:G3403" si="1273">-E3401</f>
        <v>-1</v>
      </c>
      <c r="H3401" s="34">
        <f t="shared" si="2"/>
        <v>348.9825</v>
      </c>
      <c r="I3401" s="11">
        <v>7.4</v>
      </c>
      <c r="J3401" s="34">
        <v>2.12</v>
      </c>
      <c r="K3401" s="11">
        <f t="shared" ref="K3401:K3403" si="1274">-E3401</f>
        <v>-1</v>
      </c>
      <c r="L3401" s="34">
        <f t="shared" si="4"/>
        <v>204.2404375</v>
      </c>
      <c r="M3401" s="12"/>
      <c r="N3401" s="32"/>
      <c r="O3401" s="12"/>
      <c r="P3401" s="12"/>
      <c r="Q3401" s="12"/>
      <c r="R3401" s="12"/>
      <c r="S3401" s="12"/>
      <c r="T3401" s="12"/>
    </row>
    <row r="3402">
      <c r="A3402" s="42">
        <v>43444.0</v>
      </c>
      <c r="B3402" s="34" t="s">
        <v>4906</v>
      </c>
      <c r="C3402" s="35" t="s">
        <v>5087</v>
      </c>
      <c r="D3402" s="36">
        <v>9.0</v>
      </c>
      <c r="E3402" s="34">
        <v>1.0</v>
      </c>
      <c r="F3402" s="36">
        <v>5.0</v>
      </c>
      <c r="G3402" s="11">
        <f t="shared" si="1273"/>
        <v>-1</v>
      </c>
      <c r="H3402" s="34">
        <f t="shared" si="2"/>
        <v>347.9825</v>
      </c>
      <c r="I3402" s="11">
        <v>7.41</v>
      </c>
      <c r="J3402" s="34">
        <v>2.2</v>
      </c>
      <c r="K3402" s="11">
        <f t="shared" si="1274"/>
        <v>-1</v>
      </c>
      <c r="L3402" s="34">
        <f t="shared" si="4"/>
        <v>203.2404375</v>
      </c>
      <c r="M3402" s="12"/>
      <c r="N3402" s="32"/>
      <c r="O3402" s="12"/>
      <c r="P3402" s="12"/>
      <c r="Q3402" s="12"/>
      <c r="R3402" s="12"/>
      <c r="S3402" s="12"/>
      <c r="T3402" s="12"/>
    </row>
    <row r="3403">
      <c r="A3403" s="42">
        <v>43445.0</v>
      </c>
      <c r="B3403" s="34" t="s">
        <v>4928</v>
      </c>
      <c r="C3403" s="35" t="s">
        <v>5088</v>
      </c>
      <c r="D3403" s="36">
        <v>3.75</v>
      </c>
      <c r="E3403" s="34">
        <v>1.0</v>
      </c>
      <c r="F3403" s="36">
        <v>5.0</v>
      </c>
      <c r="G3403" s="11">
        <f t="shared" si="1273"/>
        <v>-1</v>
      </c>
      <c r="H3403" s="34">
        <f t="shared" si="2"/>
        <v>346.9825</v>
      </c>
      <c r="I3403" s="11">
        <v>4.9</v>
      </c>
      <c r="J3403" s="34">
        <v>1.95</v>
      </c>
      <c r="K3403" s="11">
        <f t="shared" si="1274"/>
        <v>-1</v>
      </c>
      <c r="L3403" s="34">
        <f t="shared" si="4"/>
        <v>202.2404375</v>
      </c>
      <c r="M3403" s="12"/>
      <c r="N3403" s="32"/>
      <c r="O3403" s="12"/>
      <c r="P3403" s="12"/>
      <c r="Q3403" s="12"/>
      <c r="R3403" s="12"/>
      <c r="S3403" s="12"/>
      <c r="T3403" s="12"/>
    </row>
    <row r="3404">
      <c r="A3404" s="42">
        <v>43445.0</v>
      </c>
      <c r="B3404" s="34" t="s">
        <v>5089</v>
      </c>
      <c r="C3404" s="35" t="s">
        <v>5090</v>
      </c>
      <c r="D3404" s="36">
        <v>2.25</v>
      </c>
      <c r="E3404" s="34">
        <v>1.0</v>
      </c>
      <c r="F3404" s="36">
        <v>1.0</v>
      </c>
      <c r="G3404" s="11">
        <f>E3404*(D3404-1)</f>
        <v>1.25</v>
      </c>
      <c r="H3404" s="34">
        <f t="shared" si="2"/>
        <v>348.2325</v>
      </c>
      <c r="I3404" s="11">
        <v>2.04</v>
      </c>
      <c r="J3404" s="34">
        <v>1.26</v>
      </c>
      <c r="K3404" s="11">
        <f>E3404*(I3404-1)*0.95</f>
        <v>0.988</v>
      </c>
      <c r="L3404" s="34">
        <f t="shared" si="4"/>
        <v>203.2284375</v>
      </c>
      <c r="M3404" s="12"/>
      <c r="N3404" s="32"/>
      <c r="O3404" s="12"/>
      <c r="P3404" s="12"/>
      <c r="Q3404" s="12"/>
      <c r="R3404" s="12"/>
      <c r="S3404" s="12"/>
      <c r="T3404" s="12"/>
    </row>
    <row r="3405">
      <c r="A3405" s="42">
        <v>43445.0</v>
      </c>
      <c r="B3405" s="34" t="s">
        <v>5091</v>
      </c>
      <c r="C3405" s="35" t="s">
        <v>5092</v>
      </c>
      <c r="D3405" s="36">
        <v>9.0</v>
      </c>
      <c r="E3405" s="34">
        <v>1.0</v>
      </c>
      <c r="F3405" s="36">
        <v>8.0</v>
      </c>
      <c r="G3405" s="11">
        <f t="shared" ref="G3405:G3406" si="1275">-E3405</f>
        <v>-1</v>
      </c>
      <c r="H3405" s="34">
        <f t="shared" si="2"/>
        <v>347.2325</v>
      </c>
      <c r="I3405" s="11">
        <v>30.0</v>
      </c>
      <c r="J3405" s="34">
        <v>6.6</v>
      </c>
      <c r="K3405" s="11">
        <f t="shared" ref="K3405:K3406" si="1276">-E3405</f>
        <v>-1</v>
      </c>
      <c r="L3405" s="34">
        <f t="shared" si="4"/>
        <v>202.2284375</v>
      </c>
      <c r="M3405" s="12"/>
      <c r="N3405" s="32"/>
      <c r="O3405" s="12"/>
      <c r="P3405" s="12"/>
      <c r="Q3405" s="12"/>
      <c r="R3405" s="12"/>
      <c r="S3405" s="12"/>
      <c r="T3405" s="12"/>
    </row>
    <row r="3406">
      <c r="A3406" s="42">
        <v>43445.0</v>
      </c>
      <c r="B3406" s="34" t="s">
        <v>5093</v>
      </c>
      <c r="C3406" s="35" t="s">
        <v>4893</v>
      </c>
      <c r="D3406" s="36">
        <v>4.0</v>
      </c>
      <c r="E3406" s="34">
        <v>1.0</v>
      </c>
      <c r="F3406" s="36">
        <v>3.0</v>
      </c>
      <c r="G3406" s="11">
        <f t="shared" si="1275"/>
        <v>-1</v>
      </c>
      <c r="H3406" s="34">
        <f t="shared" si="2"/>
        <v>346.2325</v>
      </c>
      <c r="I3406" s="11">
        <v>5.51</v>
      </c>
      <c r="J3406" s="34">
        <v>2.3</v>
      </c>
      <c r="K3406" s="11">
        <f t="shared" si="1276"/>
        <v>-1</v>
      </c>
      <c r="L3406" s="34">
        <f t="shared" si="4"/>
        <v>201.2284375</v>
      </c>
      <c r="M3406" s="12"/>
      <c r="N3406" s="32"/>
      <c r="O3406" s="12"/>
      <c r="P3406" s="12"/>
      <c r="Q3406" s="12"/>
      <c r="R3406" s="12"/>
      <c r="S3406" s="12"/>
      <c r="T3406" s="12"/>
    </row>
    <row r="3407">
      <c r="A3407" s="42">
        <v>43445.0</v>
      </c>
      <c r="B3407" s="34" t="s">
        <v>5094</v>
      </c>
      <c r="C3407" s="35" t="s">
        <v>5095</v>
      </c>
      <c r="D3407" s="36">
        <v>5.0</v>
      </c>
      <c r="E3407" s="34">
        <v>1.0</v>
      </c>
      <c r="F3407" s="36">
        <v>2.0</v>
      </c>
      <c r="G3407" s="11">
        <f>((E3407/2)*((D3407-1)/4))-(E3407/2)</f>
        <v>0</v>
      </c>
      <c r="H3407" s="34">
        <f t="shared" si="2"/>
        <v>346.2325</v>
      </c>
      <c r="I3407" s="11">
        <v>5.61</v>
      </c>
      <c r="J3407" s="34">
        <v>2.3</v>
      </c>
      <c r="K3407" s="11">
        <f>((((E3407/2)*(J3407-1))*0.95)-(E3407/2))</f>
        <v>0.1175</v>
      </c>
      <c r="L3407" s="34">
        <f t="shared" si="4"/>
        <v>201.3459375</v>
      </c>
      <c r="M3407" s="12"/>
      <c r="N3407" s="32"/>
      <c r="O3407" s="12"/>
      <c r="P3407" s="12"/>
      <c r="Q3407" s="12"/>
      <c r="R3407" s="12"/>
      <c r="S3407" s="12"/>
      <c r="T3407" s="12"/>
    </row>
    <row r="3408">
      <c r="A3408" s="42">
        <v>43445.0</v>
      </c>
      <c r="B3408" s="34" t="s">
        <v>4480</v>
      </c>
      <c r="C3408" s="35" t="s">
        <v>5096</v>
      </c>
      <c r="D3408" s="36">
        <v>8.5</v>
      </c>
      <c r="E3408" s="34">
        <v>1.0</v>
      </c>
      <c r="F3408" s="36" t="s">
        <v>59</v>
      </c>
      <c r="G3408" s="11">
        <f t="shared" ref="G3408:G3414" si="1277">-E3408</f>
        <v>-1</v>
      </c>
      <c r="H3408" s="34">
        <f t="shared" si="2"/>
        <v>345.2325</v>
      </c>
      <c r="I3408" s="11">
        <v>11.0</v>
      </c>
      <c r="J3408" s="34">
        <v>3.53</v>
      </c>
      <c r="K3408" s="11">
        <f t="shared" ref="K3408:K3414" si="1278">-E3408</f>
        <v>-1</v>
      </c>
      <c r="L3408" s="34">
        <f t="shared" si="4"/>
        <v>200.3459375</v>
      </c>
      <c r="M3408" s="12"/>
      <c r="N3408" s="32"/>
      <c r="O3408" s="12"/>
      <c r="P3408" s="12"/>
      <c r="Q3408" s="12"/>
      <c r="R3408" s="12"/>
      <c r="S3408" s="12"/>
      <c r="T3408" s="12"/>
    </row>
    <row r="3409">
      <c r="A3409" s="42">
        <v>43445.0</v>
      </c>
      <c r="B3409" s="34" t="s">
        <v>3437</v>
      </c>
      <c r="C3409" s="35" t="s">
        <v>5097</v>
      </c>
      <c r="D3409" s="36">
        <v>9.0</v>
      </c>
      <c r="E3409" s="34">
        <v>1.0</v>
      </c>
      <c r="F3409" s="36">
        <v>7.0</v>
      </c>
      <c r="G3409" s="11">
        <f t="shared" si="1277"/>
        <v>-1</v>
      </c>
      <c r="H3409" s="34">
        <f t="shared" si="2"/>
        <v>344.2325</v>
      </c>
      <c r="I3409" s="11">
        <v>24.73</v>
      </c>
      <c r="J3409" s="34">
        <v>6.6</v>
      </c>
      <c r="K3409" s="11">
        <f t="shared" si="1278"/>
        <v>-1</v>
      </c>
      <c r="L3409" s="34">
        <f t="shared" si="4"/>
        <v>199.3459375</v>
      </c>
      <c r="M3409" s="12"/>
      <c r="N3409" s="32"/>
      <c r="O3409" s="12"/>
      <c r="P3409" s="12"/>
      <c r="Q3409" s="12"/>
      <c r="R3409" s="12"/>
      <c r="S3409" s="12"/>
      <c r="T3409" s="12"/>
    </row>
    <row r="3410">
      <c r="A3410" s="42">
        <v>43445.0</v>
      </c>
      <c r="B3410" s="34" t="s">
        <v>3437</v>
      </c>
      <c r="C3410" s="35" t="s">
        <v>5098</v>
      </c>
      <c r="D3410" s="36">
        <v>13.0</v>
      </c>
      <c r="E3410" s="34">
        <v>1.0</v>
      </c>
      <c r="F3410" s="36">
        <v>4.0</v>
      </c>
      <c r="G3410" s="11">
        <f t="shared" si="1277"/>
        <v>-1</v>
      </c>
      <c r="H3410" s="34">
        <f t="shared" si="2"/>
        <v>343.2325</v>
      </c>
      <c r="I3410" s="11">
        <v>7.25</v>
      </c>
      <c r="J3410" s="34">
        <v>2.86</v>
      </c>
      <c r="K3410" s="11">
        <f t="shared" si="1278"/>
        <v>-1</v>
      </c>
      <c r="L3410" s="34">
        <f t="shared" si="4"/>
        <v>198.3459375</v>
      </c>
      <c r="M3410" s="12"/>
      <c r="N3410" s="32"/>
      <c r="O3410" s="12"/>
      <c r="P3410" s="12"/>
      <c r="Q3410" s="12"/>
      <c r="R3410" s="12"/>
      <c r="S3410" s="12"/>
      <c r="T3410" s="12"/>
    </row>
    <row r="3411">
      <c r="A3411" s="42">
        <v>43445.0</v>
      </c>
      <c r="B3411" s="34" t="s">
        <v>5099</v>
      </c>
      <c r="C3411" s="35" t="s">
        <v>5100</v>
      </c>
      <c r="D3411" s="36">
        <v>3.25</v>
      </c>
      <c r="E3411" s="34">
        <v>1.0</v>
      </c>
      <c r="F3411" s="36">
        <v>2.0</v>
      </c>
      <c r="G3411" s="11">
        <f t="shared" si="1277"/>
        <v>-1</v>
      </c>
      <c r="H3411" s="34">
        <f t="shared" si="2"/>
        <v>342.2325</v>
      </c>
      <c r="I3411" s="11">
        <v>3.85</v>
      </c>
      <c r="J3411" s="34"/>
      <c r="K3411" s="11">
        <f t="shared" si="1278"/>
        <v>-1</v>
      </c>
      <c r="L3411" s="34">
        <f t="shared" si="4"/>
        <v>197.3459375</v>
      </c>
      <c r="M3411" s="12"/>
      <c r="N3411" s="32"/>
      <c r="O3411" s="12"/>
      <c r="P3411" s="12"/>
      <c r="Q3411" s="12"/>
      <c r="R3411" s="12"/>
      <c r="S3411" s="12"/>
      <c r="T3411" s="12"/>
    </row>
    <row r="3412">
      <c r="A3412" s="42">
        <v>43445.0</v>
      </c>
      <c r="B3412" s="34" t="s">
        <v>5101</v>
      </c>
      <c r="C3412" s="35" t="s">
        <v>5102</v>
      </c>
      <c r="D3412" s="36">
        <v>11.0</v>
      </c>
      <c r="E3412" s="34">
        <v>1.0</v>
      </c>
      <c r="F3412" s="36">
        <v>5.0</v>
      </c>
      <c r="G3412" s="11">
        <f t="shared" si="1277"/>
        <v>-1</v>
      </c>
      <c r="H3412" s="34">
        <f t="shared" si="2"/>
        <v>341.2325</v>
      </c>
      <c r="I3412" s="11">
        <v>19.0</v>
      </c>
      <c r="J3412" s="34">
        <v>4.66</v>
      </c>
      <c r="K3412" s="11">
        <f t="shared" si="1278"/>
        <v>-1</v>
      </c>
      <c r="L3412" s="34">
        <f t="shared" si="4"/>
        <v>196.3459375</v>
      </c>
      <c r="M3412" s="12"/>
      <c r="N3412" s="32"/>
      <c r="O3412" s="12"/>
      <c r="P3412" s="12"/>
      <c r="Q3412" s="12"/>
      <c r="R3412" s="12"/>
      <c r="S3412" s="12"/>
      <c r="T3412" s="12"/>
    </row>
    <row r="3413">
      <c r="A3413" s="42">
        <v>43445.0</v>
      </c>
      <c r="B3413" s="34" t="s">
        <v>4722</v>
      </c>
      <c r="C3413" s="35" t="s">
        <v>5103</v>
      </c>
      <c r="D3413" s="36">
        <v>4.0</v>
      </c>
      <c r="E3413" s="34">
        <v>1.0</v>
      </c>
      <c r="F3413" s="36">
        <v>2.0</v>
      </c>
      <c r="G3413" s="11">
        <f t="shared" si="1277"/>
        <v>-1</v>
      </c>
      <c r="H3413" s="34">
        <f t="shared" si="2"/>
        <v>340.2325</v>
      </c>
      <c r="I3413" s="11">
        <v>4.31</v>
      </c>
      <c r="J3413" s="34">
        <v>1.7</v>
      </c>
      <c r="K3413" s="11">
        <f t="shared" si="1278"/>
        <v>-1</v>
      </c>
      <c r="L3413" s="34">
        <f t="shared" si="4"/>
        <v>195.3459375</v>
      </c>
      <c r="M3413" s="12"/>
      <c r="N3413" s="32"/>
      <c r="O3413" s="12"/>
      <c r="P3413" s="12"/>
      <c r="Q3413" s="12"/>
      <c r="R3413" s="12"/>
      <c r="S3413" s="12"/>
      <c r="T3413" s="12"/>
    </row>
    <row r="3414">
      <c r="A3414" s="42">
        <v>43445.0</v>
      </c>
      <c r="B3414" s="34" t="s">
        <v>4722</v>
      </c>
      <c r="C3414" s="35" t="s">
        <v>5104</v>
      </c>
      <c r="D3414" s="36">
        <v>15.0</v>
      </c>
      <c r="E3414" s="34">
        <v>1.0</v>
      </c>
      <c r="F3414" s="36">
        <v>7.0</v>
      </c>
      <c r="G3414" s="11">
        <f t="shared" si="1277"/>
        <v>-1</v>
      </c>
      <c r="H3414" s="34">
        <f t="shared" si="2"/>
        <v>339.2325</v>
      </c>
      <c r="I3414" s="11">
        <v>30.0</v>
      </c>
      <c r="J3414" s="34">
        <v>7.58</v>
      </c>
      <c r="K3414" s="11">
        <f t="shared" si="1278"/>
        <v>-1</v>
      </c>
      <c r="L3414" s="34">
        <f t="shared" si="4"/>
        <v>194.3459375</v>
      </c>
      <c r="M3414" s="12"/>
      <c r="N3414" s="32"/>
      <c r="O3414" s="12"/>
      <c r="P3414" s="12"/>
      <c r="Q3414" s="12"/>
      <c r="R3414" s="12"/>
      <c r="S3414" s="12"/>
      <c r="T3414" s="12"/>
    </row>
    <row r="3415">
      <c r="A3415" s="9">
        <v>43446.0</v>
      </c>
      <c r="B3415" s="34" t="s">
        <v>4780</v>
      </c>
      <c r="C3415" s="35" t="s">
        <v>5105</v>
      </c>
      <c r="D3415" s="36">
        <v>8.0</v>
      </c>
      <c r="E3415" s="34">
        <v>1.0</v>
      </c>
      <c r="F3415" s="36">
        <v>3.0</v>
      </c>
      <c r="G3415" s="11">
        <f>((E3415/2)*((D3415-1)/4))-(E3415/2)</f>
        <v>0.375</v>
      </c>
      <c r="H3415" s="34">
        <f t="shared" si="2"/>
        <v>339.6075</v>
      </c>
      <c r="I3415" s="11">
        <v>9.2</v>
      </c>
      <c r="J3415" s="34">
        <v>2.94</v>
      </c>
      <c r="K3415" s="11">
        <f>((((E3415/2)*(J3415-1))*0.95)-(E3415/2))</f>
        <v>0.4215</v>
      </c>
      <c r="L3415" s="34">
        <f t="shared" si="4"/>
        <v>194.7674375</v>
      </c>
      <c r="M3415" s="12"/>
      <c r="N3415" s="32"/>
      <c r="O3415" s="12"/>
      <c r="P3415" s="12"/>
      <c r="Q3415" s="12"/>
      <c r="R3415" s="12"/>
      <c r="S3415" s="12"/>
      <c r="T3415" s="12"/>
    </row>
    <row r="3416">
      <c r="A3416" s="9">
        <v>43446.0</v>
      </c>
      <c r="B3416" s="34" t="s">
        <v>5106</v>
      </c>
      <c r="C3416" s="35" t="s">
        <v>4707</v>
      </c>
      <c r="D3416" s="36">
        <v>6.0</v>
      </c>
      <c r="E3416" s="34">
        <v>1.0</v>
      </c>
      <c r="F3416" s="36">
        <v>7.0</v>
      </c>
      <c r="G3416" s="11">
        <f>-E3416</f>
        <v>-1</v>
      </c>
      <c r="H3416" s="34">
        <f t="shared" si="2"/>
        <v>338.6075</v>
      </c>
      <c r="I3416" s="11">
        <v>5.8</v>
      </c>
      <c r="J3416" s="34">
        <v>2.18</v>
      </c>
      <c r="K3416" s="11">
        <f>-E3416</f>
        <v>-1</v>
      </c>
      <c r="L3416" s="34">
        <f t="shared" si="4"/>
        <v>193.7674375</v>
      </c>
      <c r="M3416" s="12"/>
      <c r="N3416" s="32"/>
      <c r="O3416" s="12"/>
      <c r="P3416" s="12"/>
      <c r="Q3416" s="12"/>
      <c r="R3416" s="12"/>
      <c r="S3416" s="12"/>
      <c r="T3416" s="12"/>
    </row>
    <row r="3417">
      <c r="A3417" s="9">
        <v>43446.0</v>
      </c>
      <c r="B3417" s="34" t="s">
        <v>5106</v>
      </c>
      <c r="C3417" s="35" t="s">
        <v>4647</v>
      </c>
      <c r="D3417" s="36">
        <v>15.0</v>
      </c>
      <c r="E3417" s="34">
        <v>1.0</v>
      </c>
      <c r="F3417" s="36">
        <v>2.0</v>
      </c>
      <c r="G3417" s="11">
        <f t="shared" ref="G3417:G3418" si="1279">((E3417/2)*((D3417-1)/4))-(E3417/2)</f>
        <v>1.25</v>
      </c>
      <c r="H3417" s="34">
        <f t="shared" si="2"/>
        <v>339.8575</v>
      </c>
      <c r="I3417" s="11">
        <v>9.51</v>
      </c>
      <c r="J3417" s="34">
        <v>3.03</v>
      </c>
      <c r="K3417" s="11">
        <f t="shared" ref="K3417:K3418" si="1280">((((E3417/2)*(J3417-1))*0.95)-(E3417/2))</f>
        <v>0.46425</v>
      </c>
      <c r="L3417" s="34">
        <f t="shared" si="4"/>
        <v>194.2316875</v>
      </c>
      <c r="M3417" s="12"/>
      <c r="N3417" s="32"/>
      <c r="O3417" s="12"/>
      <c r="P3417" s="12"/>
      <c r="Q3417" s="12"/>
      <c r="R3417" s="12"/>
      <c r="S3417" s="12"/>
      <c r="T3417" s="12"/>
    </row>
    <row r="3418">
      <c r="A3418" s="9">
        <v>43446.0</v>
      </c>
      <c r="B3418" s="34" t="s">
        <v>5107</v>
      </c>
      <c r="C3418" s="35" t="s">
        <v>5108</v>
      </c>
      <c r="D3418" s="36">
        <v>8.5</v>
      </c>
      <c r="E3418" s="34">
        <v>1.0</v>
      </c>
      <c r="F3418" s="36">
        <v>5.0</v>
      </c>
      <c r="G3418" s="11">
        <f t="shared" si="1279"/>
        <v>0.4375</v>
      </c>
      <c r="H3418" s="34">
        <f t="shared" si="2"/>
        <v>340.295</v>
      </c>
      <c r="I3418" s="11">
        <v>8.67</v>
      </c>
      <c r="J3418" s="34">
        <v>3.45</v>
      </c>
      <c r="K3418" s="11">
        <f t="shared" si="1280"/>
        <v>0.66375</v>
      </c>
      <c r="L3418" s="34">
        <f t="shared" si="4"/>
        <v>194.8954375</v>
      </c>
      <c r="M3418" s="12"/>
      <c r="N3418" s="32"/>
      <c r="O3418" s="12"/>
      <c r="P3418" s="12"/>
      <c r="Q3418" s="12"/>
      <c r="R3418" s="12"/>
      <c r="S3418" s="12"/>
      <c r="T3418" s="12"/>
    </row>
    <row r="3419">
      <c r="A3419" s="9">
        <v>43446.0</v>
      </c>
      <c r="B3419" s="34" t="s">
        <v>3572</v>
      </c>
      <c r="C3419" s="35" t="s">
        <v>5109</v>
      </c>
      <c r="D3419" s="36">
        <v>2.38</v>
      </c>
      <c r="E3419" s="34">
        <v>1.0</v>
      </c>
      <c r="F3419" s="36">
        <v>1.0</v>
      </c>
      <c r="G3419" s="11">
        <f>E3419*(D3419-1)</f>
        <v>1.38</v>
      </c>
      <c r="H3419" s="34">
        <f t="shared" si="2"/>
        <v>341.675</v>
      </c>
      <c r="I3419" s="11">
        <v>1.85</v>
      </c>
      <c r="J3419" s="34">
        <v>1.09</v>
      </c>
      <c r="K3419" s="11">
        <f>E3419*(I3419-1)*0.95</f>
        <v>0.8075</v>
      </c>
      <c r="L3419" s="34">
        <f t="shared" si="4"/>
        <v>195.7029375</v>
      </c>
      <c r="M3419" s="12"/>
      <c r="N3419" s="32"/>
      <c r="O3419" s="12"/>
      <c r="P3419" s="12"/>
      <c r="Q3419" s="12"/>
      <c r="R3419" s="12"/>
      <c r="S3419" s="12"/>
      <c r="T3419" s="12"/>
    </row>
    <row r="3420">
      <c r="A3420" s="9">
        <v>43446.0</v>
      </c>
      <c r="B3420" s="34" t="s">
        <v>4786</v>
      </c>
      <c r="C3420" s="35" t="s">
        <v>5110</v>
      </c>
      <c r="D3420" s="36">
        <v>6.0</v>
      </c>
      <c r="E3420" s="34">
        <v>1.0</v>
      </c>
      <c r="F3420" s="36">
        <v>2.0</v>
      </c>
      <c r="G3420" s="11">
        <f>((E3420/2)*((D3420-1)/4))-(E3420/2)</f>
        <v>0.125</v>
      </c>
      <c r="H3420" s="34">
        <f t="shared" si="2"/>
        <v>341.8</v>
      </c>
      <c r="I3420" s="11">
        <v>7.95</v>
      </c>
      <c r="J3420" s="34">
        <v>2.7</v>
      </c>
      <c r="K3420" s="11">
        <f>((((E3420/2)*(J3420-1))*0.95)-(E3420/2))</f>
        <v>0.3075</v>
      </c>
      <c r="L3420" s="34">
        <f t="shared" si="4"/>
        <v>196.0104375</v>
      </c>
      <c r="M3420" s="12"/>
      <c r="N3420" s="32"/>
      <c r="O3420" s="12"/>
      <c r="P3420" s="12"/>
      <c r="Q3420" s="12"/>
      <c r="R3420" s="12"/>
      <c r="S3420" s="12"/>
      <c r="T3420" s="12"/>
    </row>
    <row r="3421">
      <c r="A3421" s="9">
        <v>43446.0</v>
      </c>
      <c r="B3421" s="34" t="s">
        <v>4786</v>
      </c>
      <c r="C3421" s="35" t="s">
        <v>4302</v>
      </c>
      <c r="D3421" s="36">
        <v>9.0</v>
      </c>
      <c r="E3421" s="34">
        <v>1.0</v>
      </c>
      <c r="F3421" s="36">
        <v>4.0</v>
      </c>
      <c r="G3421" s="11">
        <f>-E3421</f>
        <v>-1</v>
      </c>
      <c r="H3421" s="34">
        <f t="shared" si="2"/>
        <v>340.8</v>
      </c>
      <c r="I3421" s="11">
        <v>6.36</v>
      </c>
      <c r="J3421" s="34">
        <v>2.22</v>
      </c>
      <c r="K3421" s="11">
        <f>-E3421</f>
        <v>-1</v>
      </c>
      <c r="L3421" s="34">
        <f t="shared" si="4"/>
        <v>195.0104375</v>
      </c>
      <c r="M3421" s="12"/>
      <c r="N3421" s="32"/>
      <c r="O3421" s="12"/>
      <c r="P3421" s="12"/>
      <c r="Q3421" s="12"/>
      <c r="R3421" s="12"/>
      <c r="S3421" s="12"/>
      <c r="T3421" s="12"/>
    </row>
    <row r="3422">
      <c r="A3422" s="9">
        <v>43446.0</v>
      </c>
      <c r="B3422" s="34" t="s">
        <v>5111</v>
      </c>
      <c r="C3422" s="35" t="s">
        <v>5112</v>
      </c>
      <c r="D3422" s="36">
        <v>9.0</v>
      </c>
      <c r="E3422" s="34">
        <v>1.0</v>
      </c>
      <c r="F3422" s="36">
        <v>3.0</v>
      </c>
      <c r="G3422" s="11">
        <f>((E3422/2)*((D3422-1)/4))-(E3422/2)</f>
        <v>0.5</v>
      </c>
      <c r="H3422" s="34">
        <f t="shared" si="2"/>
        <v>341.3</v>
      </c>
      <c r="I3422" s="11">
        <v>10.0</v>
      </c>
      <c r="J3422" s="34">
        <v>3.26</v>
      </c>
      <c r="K3422" s="11">
        <f>((((E3422/2)*(J3422-1))*0.95)-(E3422/2))</f>
        <v>0.5735</v>
      </c>
      <c r="L3422" s="34">
        <f t="shared" si="4"/>
        <v>195.5839375</v>
      </c>
      <c r="M3422" s="12"/>
      <c r="N3422" s="32"/>
      <c r="O3422" s="12"/>
      <c r="P3422" s="12"/>
      <c r="Q3422" s="12"/>
      <c r="R3422" s="12"/>
      <c r="S3422" s="12"/>
      <c r="T3422" s="12"/>
    </row>
    <row r="3423">
      <c r="A3423" s="9">
        <v>43446.0</v>
      </c>
      <c r="B3423" s="34" t="s">
        <v>4407</v>
      </c>
      <c r="C3423" s="35" t="s">
        <v>5113</v>
      </c>
      <c r="D3423" s="36">
        <v>7.5</v>
      </c>
      <c r="E3423" s="34">
        <v>1.0</v>
      </c>
      <c r="F3423" s="36">
        <v>4.0</v>
      </c>
      <c r="G3423" s="11">
        <f t="shared" ref="G3423:G3429" si="1281">-E3423</f>
        <v>-1</v>
      </c>
      <c r="H3423" s="34">
        <f t="shared" si="2"/>
        <v>340.3</v>
      </c>
      <c r="I3423" s="11">
        <v>5.94</v>
      </c>
      <c r="J3423" s="34">
        <v>2.68</v>
      </c>
      <c r="K3423" s="11">
        <f t="shared" ref="K3423:K3429" si="1282">-E3423</f>
        <v>-1</v>
      </c>
      <c r="L3423" s="34">
        <f t="shared" si="4"/>
        <v>194.5839375</v>
      </c>
      <c r="M3423" s="12"/>
      <c r="N3423" s="32"/>
      <c r="O3423" s="12"/>
      <c r="P3423" s="12"/>
      <c r="Q3423" s="12"/>
      <c r="R3423" s="12"/>
      <c r="S3423" s="12"/>
      <c r="T3423" s="12"/>
    </row>
    <row r="3424">
      <c r="A3424" s="9">
        <v>43446.0</v>
      </c>
      <c r="B3424" s="34" t="s">
        <v>5114</v>
      </c>
      <c r="C3424" s="35" t="s">
        <v>5115</v>
      </c>
      <c r="D3424" s="36">
        <v>8.0</v>
      </c>
      <c r="E3424" s="34">
        <v>1.0</v>
      </c>
      <c r="F3424" s="36">
        <v>4.0</v>
      </c>
      <c r="G3424" s="11">
        <f t="shared" si="1281"/>
        <v>-1</v>
      </c>
      <c r="H3424" s="34">
        <f t="shared" si="2"/>
        <v>339.3</v>
      </c>
      <c r="I3424" s="11">
        <v>8.32</v>
      </c>
      <c r="J3424" s="34">
        <v>2.48</v>
      </c>
      <c r="K3424" s="11">
        <f t="shared" si="1282"/>
        <v>-1</v>
      </c>
      <c r="L3424" s="34">
        <f t="shared" si="4"/>
        <v>193.5839375</v>
      </c>
      <c r="M3424" s="12"/>
      <c r="N3424" s="32"/>
      <c r="O3424" s="12"/>
      <c r="P3424" s="12"/>
      <c r="Q3424" s="12"/>
      <c r="R3424" s="12"/>
      <c r="S3424" s="12"/>
      <c r="T3424" s="12"/>
    </row>
    <row r="3425">
      <c r="A3425" s="9">
        <v>43446.0</v>
      </c>
      <c r="B3425" s="34" t="s">
        <v>3579</v>
      </c>
      <c r="C3425" s="35" t="s">
        <v>5116</v>
      </c>
      <c r="D3425" s="36">
        <v>3.5</v>
      </c>
      <c r="E3425" s="34">
        <v>1.0</v>
      </c>
      <c r="F3425" s="36">
        <v>3.0</v>
      </c>
      <c r="G3425" s="11">
        <f t="shared" si="1281"/>
        <v>-1</v>
      </c>
      <c r="H3425" s="34">
        <f t="shared" si="2"/>
        <v>338.3</v>
      </c>
      <c r="I3425" s="11">
        <v>2.61</v>
      </c>
      <c r="J3425" s="34">
        <v>1.29</v>
      </c>
      <c r="K3425" s="11">
        <f t="shared" si="1282"/>
        <v>-1</v>
      </c>
      <c r="L3425" s="34">
        <f t="shared" si="4"/>
        <v>192.5839375</v>
      </c>
      <c r="M3425" s="12"/>
      <c r="N3425" s="32"/>
      <c r="O3425" s="12"/>
      <c r="P3425" s="12"/>
      <c r="Q3425" s="12"/>
      <c r="R3425" s="12"/>
      <c r="S3425" s="12"/>
      <c r="T3425" s="12"/>
    </row>
    <row r="3426">
      <c r="A3426" s="9">
        <v>43446.0</v>
      </c>
      <c r="B3426" s="34" t="s">
        <v>5117</v>
      </c>
      <c r="C3426" s="35" t="s">
        <v>4686</v>
      </c>
      <c r="D3426" s="36">
        <v>3.75</v>
      </c>
      <c r="E3426" s="34">
        <v>1.0</v>
      </c>
      <c r="F3426" s="36">
        <v>5.0</v>
      </c>
      <c r="G3426" s="11">
        <f t="shared" si="1281"/>
        <v>-1</v>
      </c>
      <c r="H3426" s="34">
        <f t="shared" si="2"/>
        <v>337.3</v>
      </c>
      <c r="I3426" s="11">
        <v>2.88</v>
      </c>
      <c r="J3426" s="34">
        <v>1.38</v>
      </c>
      <c r="K3426" s="11">
        <f t="shared" si="1282"/>
        <v>-1</v>
      </c>
      <c r="L3426" s="34">
        <f t="shared" si="4"/>
        <v>191.5839375</v>
      </c>
      <c r="M3426" s="12"/>
      <c r="N3426" s="32"/>
      <c r="O3426" s="12"/>
      <c r="P3426" s="12"/>
      <c r="Q3426" s="12"/>
      <c r="R3426" s="12"/>
      <c r="S3426" s="12"/>
      <c r="T3426" s="12"/>
    </row>
    <row r="3427">
      <c r="A3427" s="9">
        <v>43447.0</v>
      </c>
      <c r="B3427" s="34" t="s">
        <v>5118</v>
      </c>
      <c r="C3427" s="35" t="s">
        <v>5119</v>
      </c>
      <c r="D3427" s="36">
        <v>7.0</v>
      </c>
      <c r="E3427" s="34">
        <v>1.0</v>
      </c>
      <c r="F3427" s="36" t="s">
        <v>42</v>
      </c>
      <c r="G3427" s="11">
        <f t="shared" si="1281"/>
        <v>-1</v>
      </c>
      <c r="H3427" s="34">
        <f t="shared" si="2"/>
        <v>336.3</v>
      </c>
      <c r="I3427" s="11">
        <v>6.47</v>
      </c>
      <c r="J3427" s="34">
        <v>2.36</v>
      </c>
      <c r="K3427" s="11">
        <f t="shared" si="1282"/>
        <v>-1</v>
      </c>
      <c r="L3427" s="34">
        <f t="shared" si="4"/>
        <v>190.5839375</v>
      </c>
      <c r="M3427" s="12"/>
      <c r="N3427" s="32"/>
      <c r="O3427" s="12"/>
      <c r="P3427" s="12"/>
      <c r="Q3427" s="12"/>
      <c r="R3427" s="12"/>
      <c r="S3427" s="12"/>
      <c r="T3427" s="12"/>
    </row>
    <row r="3428">
      <c r="A3428" s="9">
        <v>43447.0</v>
      </c>
      <c r="B3428" s="34" t="s">
        <v>5120</v>
      </c>
      <c r="C3428" s="35" t="s">
        <v>5121</v>
      </c>
      <c r="D3428" s="36">
        <v>21.0</v>
      </c>
      <c r="E3428" s="34">
        <v>1.0</v>
      </c>
      <c r="F3428" s="36">
        <v>4.0</v>
      </c>
      <c r="G3428" s="11">
        <f t="shared" si="1281"/>
        <v>-1</v>
      </c>
      <c r="H3428" s="34">
        <f t="shared" si="2"/>
        <v>335.3</v>
      </c>
      <c r="I3428" s="11">
        <v>24.99</v>
      </c>
      <c r="J3428" s="34">
        <v>4.8</v>
      </c>
      <c r="K3428" s="11">
        <f t="shared" si="1282"/>
        <v>-1</v>
      </c>
      <c r="L3428" s="34">
        <f t="shared" si="4"/>
        <v>189.5839375</v>
      </c>
      <c r="M3428" s="12"/>
      <c r="N3428" s="32"/>
      <c r="O3428" s="12"/>
      <c r="P3428" s="12"/>
      <c r="Q3428" s="12"/>
      <c r="R3428" s="12"/>
      <c r="S3428" s="12"/>
      <c r="T3428" s="12"/>
    </row>
    <row r="3429">
      <c r="A3429" s="9">
        <v>43447.0</v>
      </c>
      <c r="B3429" s="34" t="s">
        <v>4914</v>
      </c>
      <c r="C3429" s="35" t="s">
        <v>5122</v>
      </c>
      <c r="D3429" s="36">
        <v>7.0</v>
      </c>
      <c r="E3429" s="34">
        <v>1.0</v>
      </c>
      <c r="F3429" s="36">
        <v>6.0</v>
      </c>
      <c r="G3429" s="11">
        <f t="shared" si="1281"/>
        <v>-1</v>
      </c>
      <c r="H3429" s="34">
        <f t="shared" si="2"/>
        <v>334.3</v>
      </c>
      <c r="I3429" s="11">
        <v>7.4</v>
      </c>
      <c r="J3429" s="34">
        <v>2.19</v>
      </c>
      <c r="K3429" s="11">
        <f t="shared" si="1282"/>
        <v>-1</v>
      </c>
      <c r="L3429" s="34">
        <f t="shared" si="4"/>
        <v>188.5839375</v>
      </c>
      <c r="M3429" s="12"/>
      <c r="N3429" s="32"/>
      <c r="O3429" s="12"/>
      <c r="P3429" s="12"/>
      <c r="Q3429" s="12"/>
      <c r="R3429" s="12"/>
      <c r="S3429" s="12"/>
      <c r="T3429" s="12"/>
    </row>
    <row r="3430">
      <c r="A3430" s="9">
        <v>43447.0</v>
      </c>
      <c r="B3430" s="34" t="s">
        <v>4914</v>
      </c>
      <c r="C3430" s="35" t="s">
        <v>5123</v>
      </c>
      <c r="D3430" s="36">
        <v>10.0</v>
      </c>
      <c r="E3430" s="34">
        <v>1.0</v>
      </c>
      <c r="F3430" s="36">
        <v>3.0</v>
      </c>
      <c r="G3430" s="11">
        <f t="shared" ref="G3430:G3431" si="1283">((E3430/2)*((D3430-1)/4))-(E3430/2)</f>
        <v>0.625</v>
      </c>
      <c r="H3430" s="34">
        <f t="shared" si="2"/>
        <v>334.925</v>
      </c>
      <c r="I3430" s="11">
        <v>14.91</v>
      </c>
      <c r="J3430" s="34">
        <v>3.17</v>
      </c>
      <c r="K3430" s="11">
        <f t="shared" ref="K3430:K3431" si="1284">((((E3430/2)*(J3430-1))*0.95)-(E3430/2))</f>
        <v>0.53075</v>
      </c>
      <c r="L3430" s="34">
        <f t="shared" si="4"/>
        <v>189.1146875</v>
      </c>
      <c r="M3430" s="12"/>
      <c r="N3430" s="32"/>
      <c r="O3430" s="12"/>
      <c r="P3430" s="12"/>
      <c r="Q3430" s="12"/>
      <c r="R3430" s="12"/>
      <c r="S3430" s="12"/>
      <c r="T3430" s="12"/>
    </row>
    <row r="3431">
      <c r="A3431" s="9">
        <v>43447.0</v>
      </c>
      <c r="B3431" s="34" t="s">
        <v>5124</v>
      </c>
      <c r="C3431" s="35" t="s">
        <v>5125</v>
      </c>
      <c r="D3431" s="36">
        <v>5.5</v>
      </c>
      <c r="E3431" s="34">
        <v>1.0</v>
      </c>
      <c r="F3431" s="36">
        <v>2.0</v>
      </c>
      <c r="G3431" s="11">
        <f t="shared" si="1283"/>
        <v>0.0625</v>
      </c>
      <c r="H3431" s="34">
        <f t="shared" si="2"/>
        <v>334.9875</v>
      </c>
      <c r="I3431" s="11">
        <v>6.02</v>
      </c>
      <c r="J3431" s="34">
        <v>2.56</v>
      </c>
      <c r="K3431" s="11">
        <f t="shared" si="1284"/>
        <v>0.241</v>
      </c>
      <c r="L3431" s="34">
        <f t="shared" si="4"/>
        <v>189.3556875</v>
      </c>
      <c r="M3431" s="12"/>
      <c r="N3431" s="32"/>
      <c r="O3431" s="12"/>
      <c r="P3431" s="12"/>
      <c r="Q3431" s="12"/>
      <c r="R3431" s="12"/>
      <c r="S3431" s="12"/>
      <c r="T3431" s="12"/>
    </row>
    <row r="3432">
      <c r="A3432" s="9">
        <v>43447.0</v>
      </c>
      <c r="B3432" s="34" t="s">
        <v>5126</v>
      </c>
      <c r="C3432" s="35" t="s">
        <v>5127</v>
      </c>
      <c r="D3432" s="36">
        <v>8.0</v>
      </c>
      <c r="E3432" s="34">
        <v>1.0</v>
      </c>
      <c r="F3432" s="36">
        <v>4.0</v>
      </c>
      <c r="G3432" s="11">
        <f>-E3432</f>
        <v>-1</v>
      </c>
      <c r="H3432" s="34">
        <f t="shared" si="2"/>
        <v>333.9875</v>
      </c>
      <c r="I3432" s="11">
        <v>14.3</v>
      </c>
      <c r="J3432" s="34">
        <v>4.3</v>
      </c>
      <c r="K3432" s="11">
        <f>-E3432</f>
        <v>-1</v>
      </c>
      <c r="L3432" s="34">
        <f t="shared" si="4"/>
        <v>188.3556875</v>
      </c>
      <c r="M3432" s="12"/>
      <c r="N3432" s="32"/>
      <c r="O3432" s="12"/>
      <c r="P3432" s="12"/>
      <c r="Q3432" s="12"/>
      <c r="R3432" s="12"/>
      <c r="S3432" s="12"/>
      <c r="T3432" s="12"/>
    </row>
    <row r="3433">
      <c r="A3433" s="9">
        <v>43447.0</v>
      </c>
      <c r="B3433" s="34" t="s">
        <v>5128</v>
      </c>
      <c r="C3433" s="35" t="s">
        <v>5129</v>
      </c>
      <c r="D3433" s="36">
        <v>17.0</v>
      </c>
      <c r="E3433" s="34">
        <v>1.0</v>
      </c>
      <c r="F3433" s="36">
        <v>1.0</v>
      </c>
      <c r="G3433" s="11">
        <f>((E3433/2)*(D3433-1))+((E3433/2)*((D3433-1)/4))</f>
        <v>10</v>
      </c>
      <c r="H3433" s="34">
        <f t="shared" si="2"/>
        <v>343.9875</v>
      </c>
      <c r="I3433" s="11">
        <v>20.06</v>
      </c>
      <c r="J3433" s="34">
        <v>3.85</v>
      </c>
      <c r="K3433" s="11">
        <f>((((E3433/2)*(I3433-1))+((E3433/2)*(J3433-1)))*0.95)</f>
        <v>10.40725</v>
      </c>
      <c r="L3433" s="34">
        <f t="shared" si="4"/>
        <v>198.7629375</v>
      </c>
      <c r="M3433" s="12"/>
      <c r="N3433" s="32"/>
      <c r="O3433" s="12"/>
      <c r="P3433" s="12"/>
      <c r="Q3433" s="12"/>
      <c r="R3433" s="12"/>
      <c r="S3433" s="12"/>
      <c r="T3433" s="12"/>
    </row>
    <row r="3434">
      <c r="A3434" s="9">
        <v>43447.0</v>
      </c>
      <c r="B3434" s="34" t="s">
        <v>4603</v>
      </c>
      <c r="C3434" s="35" t="s">
        <v>5130</v>
      </c>
      <c r="D3434" s="36">
        <v>5.5</v>
      </c>
      <c r="E3434" s="34">
        <v>1.0</v>
      </c>
      <c r="F3434" s="36">
        <v>3.0</v>
      </c>
      <c r="G3434" s="11">
        <f>((E3434/2)*((D3434-1)/4))-(E3434/2)</f>
        <v>0.0625</v>
      </c>
      <c r="H3434" s="34">
        <f t="shared" si="2"/>
        <v>344.05</v>
      </c>
      <c r="I3434" s="11">
        <v>4.94</v>
      </c>
      <c r="J3434" s="34">
        <v>1.95</v>
      </c>
      <c r="K3434" s="11">
        <f>((((E3434/2)*(J3434-1))*0.95)-(E3434/2))</f>
        <v>-0.04875</v>
      </c>
      <c r="L3434" s="34">
        <f t="shared" si="4"/>
        <v>198.7141875</v>
      </c>
      <c r="M3434" s="12"/>
      <c r="N3434" s="32"/>
      <c r="O3434" s="12"/>
      <c r="P3434" s="12"/>
      <c r="Q3434" s="12"/>
      <c r="R3434" s="12"/>
      <c r="S3434" s="12"/>
      <c r="T3434" s="12"/>
    </row>
    <row r="3435">
      <c r="A3435" s="9">
        <v>43447.0</v>
      </c>
      <c r="B3435" s="34" t="s">
        <v>4603</v>
      </c>
      <c r="C3435" s="35" t="s">
        <v>5131</v>
      </c>
      <c r="D3435" s="36">
        <v>9.0</v>
      </c>
      <c r="E3435" s="34">
        <v>1.0</v>
      </c>
      <c r="F3435" s="36" t="s">
        <v>59</v>
      </c>
      <c r="G3435" s="11">
        <f t="shared" ref="G3435:G3440" si="1285">-E3435</f>
        <v>-1</v>
      </c>
      <c r="H3435" s="34">
        <f t="shared" si="2"/>
        <v>343.05</v>
      </c>
      <c r="I3435" s="11">
        <v>8.0</v>
      </c>
      <c r="J3435" s="34">
        <v>3.05</v>
      </c>
      <c r="K3435" s="11">
        <f t="shared" ref="K3435:K3440" si="1286">-E3435</f>
        <v>-1</v>
      </c>
      <c r="L3435" s="34">
        <f t="shared" si="4"/>
        <v>197.7141875</v>
      </c>
      <c r="M3435" s="12"/>
      <c r="N3435" s="32"/>
      <c r="O3435" s="12"/>
      <c r="P3435" s="12"/>
      <c r="Q3435" s="12"/>
      <c r="R3435" s="12"/>
      <c r="S3435" s="12"/>
      <c r="T3435" s="12"/>
    </row>
    <row r="3436">
      <c r="A3436" s="9">
        <v>43447.0</v>
      </c>
      <c r="B3436" s="34" t="s">
        <v>5132</v>
      </c>
      <c r="C3436" s="35" t="s">
        <v>5133</v>
      </c>
      <c r="D3436" s="36">
        <v>9.0</v>
      </c>
      <c r="E3436" s="34">
        <v>1.0</v>
      </c>
      <c r="F3436" s="36" t="s">
        <v>59</v>
      </c>
      <c r="G3436" s="11">
        <f t="shared" si="1285"/>
        <v>-1</v>
      </c>
      <c r="H3436" s="34">
        <f t="shared" si="2"/>
        <v>342.05</v>
      </c>
      <c r="I3436" s="11">
        <v>10.5</v>
      </c>
      <c r="J3436" s="34">
        <v>3.1</v>
      </c>
      <c r="K3436" s="11">
        <f t="shared" si="1286"/>
        <v>-1</v>
      </c>
      <c r="L3436" s="34">
        <f t="shared" si="4"/>
        <v>196.7141875</v>
      </c>
      <c r="M3436" s="12"/>
      <c r="N3436" s="32"/>
      <c r="O3436" s="12"/>
      <c r="P3436" s="12"/>
      <c r="Q3436" s="12"/>
      <c r="R3436" s="12"/>
      <c r="S3436" s="12"/>
      <c r="T3436" s="12"/>
    </row>
    <row r="3437">
      <c r="A3437" s="9">
        <v>43447.0</v>
      </c>
      <c r="B3437" s="34" t="s">
        <v>5132</v>
      </c>
      <c r="C3437" s="35" t="s">
        <v>5134</v>
      </c>
      <c r="D3437" s="36">
        <v>11.0</v>
      </c>
      <c r="E3437" s="34">
        <v>1.0</v>
      </c>
      <c r="F3437" s="36">
        <v>4.0</v>
      </c>
      <c r="G3437" s="11">
        <f t="shared" si="1285"/>
        <v>-1</v>
      </c>
      <c r="H3437" s="34">
        <f t="shared" si="2"/>
        <v>341.05</v>
      </c>
      <c r="I3437" s="11">
        <v>17.25</v>
      </c>
      <c r="J3437" s="34">
        <v>4.7</v>
      </c>
      <c r="K3437" s="11">
        <f t="shared" si="1286"/>
        <v>-1</v>
      </c>
      <c r="L3437" s="34">
        <f t="shared" si="4"/>
        <v>195.7141875</v>
      </c>
      <c r="M3437" s="12"/>
      <c r="N3437" s="32"/>
      <c r="O3437" s="12"/>
      <c r="P3437" s="12"/>
      <c r="Q3437" s="12"/>
      <c r="R3437" s="12"/>
      <c r="S3437" s="12"/>
      <c r="T3437" s="12"/>
    </row>
    <row r="3438">
      <c r="A3438" s="9">
        <v>43447.0</v>
      </c>
      <c r="B3438" s="34" t="s">
        <v>4606</v>
      </c>
      <c r="C3438" s="35" t="s">
        <v>5135</v>
      </c>
      <c r="D3438" s="36">
        <v>10.0</v>
      </c>
      <c r="E3438" s="34">
        <v>1.0</v>
      </c>
      <c r="F3438" s="36">
        <v>3.0</v>
      </c>
      <c r="G3438" s="11">
        <f t="shared" si="1285"/>
        <v>-1</v>
      </c>
      <c r="H3438" s="34">
        <f t="shared" si="2"/>
        <v>340.05</v>
      </c>
      <c r="I3438" s="11">
        <v>16.9</v>
      </c>
      <c r="J3438" s="34">
        <v>6.0</v>
      </c>
      <c r="K3438" s="11">
        <f t="shared" si="1286"/>
        <v>-1</v>
      </c>
      <c r="L3438" s="34">
        <f t="shared" si="4"/>
        <v>194.7141875</v>
      </c>
      <c r="M3438" s="12"/>
      <c r="N3438" s="32"/>
      <c r="O3438" s="12"/>
      <c r="P3438" s="12"/>
      <c r="Q3438" s="12"/>
      <c r="R3438" s="12"/>
      <c r="S3438" s="12"/>
      <c r="T3438" s="12"/>
    </row>
    <row r="3439">
      <c r="A3439" s="9">
        <v>43447.0</v>
      </c>
      <c r="B3439" s="34" t="s">
        <v>5136</v>
      </c>
      <c r="C3439" s="35" t="s">
        <v>5137</v>
      </c>
      <c r="D3439" s="36">
        <v>4.0</v>
      </c>
      <c r="E3439" s="34">
        <v>1.0</v>
      </c>
      <c r="F3439" s="36">
        <v>4.0</v>
      </c>
      <c r="G3439" s="11">
        <f t="shared" si="1285"/>
        <v>-1</v>
      </c>
      <c r="H3439" s="34">
        <f t="shared" si="2"/>
        <v>339.05</v>
      </c>
      <c r="I3439" s="11">
        <v>4.3</v>
      </c>
      <c r="J3439" s="34">
        <v>1.61</v>
      </c>
      <c r="K3439" s="11">
        <f t="shared" si="1286"/>
        <v>-1</v>
      </c>
      <c r="L3439" s="34">
        <f t="shared" si="4"/>
        <v>193.7141875</v>
      </c>
      <c r="M3439" s="12"/>
      <c r="N3439" s="32"/>
      <c r="O3439" s="12"/>
      <c r="P3439" s="12"/>
      <c r="Q3439" s="12"/>
      <c r="R3439" s="12"/>
      <c r="S3439" s="12"/>
      <c r="T3439" s="12"/>
    </row>
    <row r="3440">
      <c r="A3440" s="9">
        <v>43448.0</v>
      </c>
      <c r="B3440" s="34" t="s">
        <v>5138</v>
      </c>
      <c r="C3440" s="35" t="s">
        <v>5139</v>
      </c>
      <c r="D3440" s="36">
        <v>10.0</v>
      </c>
      <c r="E3440" s="34">
        <v>1.0</v>
      </c>
      <c r="F3440" s="36">
        <v>7.0</v>
      </c>
      <c r="G3440" s="11">
        <f t="shared" si="1285"/>
        <v>-1</v>
      </c>
      <c r="H3440" s="34">
        <f t="shared" si="2"/>
        <v>338.05</v>
      </c>
      <c r="I3440" s="11">
        <v>13.0</v>
      </c>
      <c r="J3440" s="34">
        <v>3.45</v>
      </c>
      <c r="K3440" s="11">
        <f t="shared" si="1286"/>
        <v>-1</v>
      </c>
      <c r="L3440" s="34">
        <f t="shared" si="4"/>
        <v>192.7141875</v>
      </c>
      <c r="M3440" s="12"/>
      <c r="N3440" s="32"/>
      <c r="O3440" s="12"/>
      <c r="P3440" s="12"/>
      <c r="Q3440" s="12"/>
      <c r="R3440" s="12"/>
      <c r="S3440" s="12"/>
      <c r="T3440" s="12"/>
    </row>
    <row r="3441">
      <c r="A3441" s="9">
        <v>43448.0</v>
      </c>
      <c r="B3441" s="34" t="s">
        <v>5140</v>
      </c>
      <c r="C3441" s="35" t="s">
        <v>5141</v>
      </c>
      <c r="D3441" s="36">
        <v>5.5</v>
      </c>
      <c r="E3441" s="34">
        <v>1.0</v>
      </c>
      <c r="F3441" s="36">
        <v>1.0</v>
      </c>
      <c r="G3441" s="11">
        <f>((E3441/2)*(D3441-1))+((E3441/2)*((D3441-1)/4))</f>
        <v>2.8125</v>
      </c>
      <c r="H3441" s="34">
        <f t="shared" si="2"/>
        <v>340.8625</v>
      </c>
      <c r="I3441" s="11">
        <v>6.6</v>
      </c>
      <c r="J3441" s="34">
        <v>3.49</v>
      </c>
      <c r="K3441" s="11">
        <f>((((E3441/2)*(I3441-1))+((E3441/2)*(J3441-1)))*0.95)</f>
        <v>3.84275</v>
      </c>
      <c r="L3441" s="34">
        <f t="shared" si="4"/>
        <v>196.5569375</v>
      </c>
      <c r="M3441" s="12"/>
      <c r="N3441" s="32"/>
      <c r="O3441" s="12"/>
      <c r="P3441" s="12"/>
      <c r="Q3441" s="12"/>
      <c r="R3441" s="12"/>
      <c r="S3441" s="12"/>
      <c r="T3441" s="12"/>
    </row>
    <row r="3442">
      <c r="A3442" s="9">
        <v>43448.0</v>
      </c>
      <c r="B3442" s="34" t="s">
        <v>5140</v>
      </c>
      <c r="C3442" s="35" t="s">
        <v>4799</v>
      </c>
      <c r="D3442" s="36">
        <v>5.5</v>
      </c>
      <c r="E3442" s="34">
        <v>1.0</v>
      </c>
      <c r="F3442" s="36">
        <v>4.0</v>
      </c>
      <c r="G3442" s="11">
        <f t="shared" ref="G3442:G3448" si="1287">-E3442</f>
        <v>-1</v>
      </c>
      <c r="H3442" s="34">
        <f t="shared" si="2"/>
        <v>339.8625</v>
      </c>
      <c r="I3442" s="11">
        <v>7.2</v>
      </c>
      <c r="J3442" s="34">
        <v>3.28</v>
      </c>
      <c r="K3442" s="11">
        <f t="shared" ref="K3442:K3448" si="1288">-E3442</f>
        <v>-1</v>
      </c>
      <c r="L3442" s="34">
        <f t="shared" si="4"/>
        <v>195.5569375</v>
      </c>
      <c r="M3442" s="12"/>
      <c r="N3442" s="32"/>
      <c r="O3442" s="12"/>
      <c r="P3442" s="12"/>
      <c r="Q3442" s="12"/>
      <c r="R3442" s="12"/>
      <c r="S3442" s="12"/>
      <c r="T3442" s="12"/>
    </row>
    <row r="3443">
      <c r="A3443" s="9">
        <v>43448.0</v>
      </c>
      <c r="B3443" s="34" t="s">
        <v>5142</v>
      </c>
      <c r="C3443" s="35" t="s">
        <v>5143</v>
      </c>
      <c r="D3443" s="36">
        <v>5.0</v>
      </c>
      <c r="E3443" s="34">
        <v>1.0</v>
      </c>
      <c r="F3443" s="36">
        <v>6.0</v>
      </c>
      <c r="G3443" s="11">
        <f t="shared" si="1287"/>
        <v>-1</v>
      </c>
      <c r="H3443" s="34">
        <f t="shared" si="2"/>
        <v>338.8625</v>
      </c>
      <c r="I3443" s="11">
        <v>6.56</v>
      </c>
      <c r="J3443" s="34">
        <v>2.17</v>
      </c>
      <c r="K3443" s="11">
        <f t="shared" si="1288"/>
        <v>-1</v>
      </c>
      <c r="L3443" s="34">
        <f t="shared" si="4"/>
        <v>194.5569375</v>
      </c>
      <c r="M3443" s="12"/>
      <c r="N3443" s="32"/>
      <c r="O3443" s="12"/>
      <c r="P3443" s="12"/>
      <c r="Q3443" s="12"/>
      <c r="R3443" s="12"/>
      <c r="S3443" s="12"/>
      <c r="T3443" s="12"/>
    </row>
    <row r="3444">
      <c r="A3444" s="9">
        <v>43448.0</v>
      </c>
      <c r="B3444" s="34" t="s">
        <v>5144</v>
      </c>
      <c r="C3444" s="35" t="s">
        <v>5145</v>
      </c>
      <c r="D3444" s="36">
        <v>8.5</v>
      </c>
      <c r="E3444" s="34">
        <v>1.0</v>
      </c>
      <c r="F3444" s="36" t="s">
        <v>42</v>
      </c>
      <c r="G3444" s="11">
        <f t="shared" si="1287"/>
        <v>-1</v>
      </c>
      <c r="H3444" s="34">
        <f t="shared" si="2"/>
        <v>337.8625</v>
      </c>
      <c r="I3444" s="11">
        <v>7.0</v>
      </c>
      <c r="J3444" s="34">
        <v>2.34</v>
      </c>
      <c r="K3444" s="11">
        <f t="shared" si="1288"/>
        <v>-1</v>
      </c>
      <c r="L3444" s="34">
        <f t="shared" si="4"/>
        <v>193.5569375</v>
      </c>
      <c r="M3444" s="12"/>
      <c r="N3444" s="32"/>
      <c r="O3444" s="12"/>
      <c r="P3444" s="12"/>
      <c r="Q3444" s="12"/>
      <c r="R3444" s="12"/>
      <c r="S3444" s="12"/>
      <c r="T3444" s="12"/>
    </row>
    <row r="3445">
      <c r="A3445" s="9">
        <v>43448.0</v>
      </c>
      <c r="B3445" s="34" t="s">
        <v>5146</v>
      </c>
      <c r="C3445" s="35" t="s">
        <v>5147</v>
      </c>
      <c r="D3445" s="36">
        <v>6.0</v>
      </c>
      <c r="E3445" s="34">
        <v>1.0</v>
      </c>
      <c r="F3445" s="36">
        <v>7.0</v>
      </c>
      <c r="G3445" s="11">
        <f t="shared" si="1287"/>
        <v>-1</v>
      </c>
      <c r="H3445" s="34">
        <f t="shared" si="2"/>
        <v>336.8625</v>
      </c>
      <c r="I3445" s="11">
        <v>4.83</v>
      </c>
      <c r="J3445" s="34">
        <v>2.61</v>
      </c>
      <c r="K3445" s="11">
        <f t="shared" si="1288"/>
        <v>-1</v>
      </c>
      <c r="L3445" s="34">
        <f t="shared" si="4"/>
        <v>192.5569375</v>
      </c>
      <c r="M3445" s="12"/>
      <c r="N3445" s="32"/>
      <c r="O3445" s="12"/>
      <c r="P3445" s="12"/>
      <c r="Q3445" s="12"/>
      <c r="R3445" s="12"/>
      <c r="S3445" s="12"/>
      <c r="T3445" s="12"/>
    </row>
    <row r="3446">
      <c r="A3446" s="9">
        <v>43448.0</v>
      </c>
      <c r="B3446" s="34" t="s">
        <v>5148</v>
      </c>
      <c r="C3446" s="35" t="s">
        <v>5149</v>
      </c>
      <c r="D3446" s="36">
        <v>4.5</v>
      </c>
      <c r="E3446" s="34">
        <v>1.0</v>
      </c>
      <c r="F3446" s="36">
        <v>4.0</v>
      </c>
      <c r="G3446" s="11">
        <f t="shared" si="1287"/>
        <v>-1</v>
      </c>
      <c r="H3446" s="34">
        <f t="shared" si="2"/>
        <v>335.8625</v>
      </c>
      <c r="I3446" s="11">
        <v>4.86</v>
      </c>
      <c r="J3446" s="34">
        <v>1.94</v>
      </c>
      <c r="K3446" s="11">
        <f t="shared" si="1288"/>
        <v>-1</v>
      </c>
      <c r="L3446" s="34">
        <f t="shared" si="4"/>
        <v>191.5569375</v>
      </c>
      <c r="M3446" s="12"/>
      <c r="N3446" s="32"/>
      <c r="O3446" s="12"/>
      <c r="P3446" s="12"/>
      <c r="Q3446" s="12"/>
      <c r="R3446" s="12"/>
      <c r="S3446" s="12"/>
      <c r="T3446" s="12"/>
    </row>
    <row r="3447">
      <c r="A3447" s="9">
        <v>43448.0</v>
      </c>
      <c r="B3447" s="34" t="s">
        <v>5148</v>
      </c>
      <c r="C3447" s="35" t="s">
        <v>5150</v>
      </c>
      <c r="D3447" s="36">
        <v>12.0</v>
      </c>
      <c r="E3447" s="34">
        <v>1.0</v>
      </c>
      <c r="F3447" s="36" t="s">
        <v>67</v>
      </c>
      <c r="G3447" s="11">
        <f t="shared" si="1287"/>
        <v>-1</v>
      </c>
      <c r="H3447" s="34">
        <f t="shared" si="2"/>
        <v>334.8625</v>
      </c>
      <c r="I3447" s="11">
        <v>19.7</v>
      </c>
      <c r="J3447" s="34">
        <v>5.63</v>
      </c>
      <c r="K3447" s="11">
        <f t="shared" si="1288"/>
        <v>-1</v>
      </c>
      <c r="L3447" s="34">
        <f t="shared" si="4"/>
        <v>190.5569375</v>
      </c>
      <c r="M3447" s="12"/>
      <c r="N3447" s="32"/>
      <c r="O3447" s="12"/>
      <c r="P3447" s="12"/>
      <c r="Q3447" s="12"/>
      <c r="R3447" s="12"/>
      <c r="S3447" s="12"/>
      <c r="T3447" s="12"/>
    </row>
    <row r="3448">
      <c r="A3448" s="9">
        <v>43448.0</v>
      </c>
      <c r="B3448" s="34" t="s">
        <v>5151</v>
      </c>
      <c r="C3448" s="35" t="s">
        <v>5152</v>
      </c>
      <c r="D3448" s="36">
        <v>4.33</v>
      </c>
      <c r="E3448" s="34">
        <v>1.0</v>
      </c>
      <c r="F3448" s="36">
        <v>10.0</v>
      </c>
      <c r="G3448" s="11">
        <f t="shared" si="1287"/>
        <v>-1</v>
      </c>
      <c r="H3448" s="34">
        <f t="shared" si="2"/>
        <v>333.8625</v>
      </c>
      <c r="I3448" s="11">
        <v>5.1</v>
      </c>
      <c r="J3448" s="34">
        <v>2.22</v>
      </c>
      <c r="K3448" s="11">
        <f t="shared" si="1288"/>
        <v>-1</v>
      </c>
      <c r="L3448" s="34">
        <f t="shared" si="4"/>
        <v>189.5569375</v>
      </c>
      <c r="M3448" s="12"/>
      <c r="N3448" s="32"/>
      <c r="O3448" s="12"/>
      <c r="P3448" s="12"/>
      <c r="Q3448" s="12"/>
      <c r="R3448" s="12"/>
      <c r="S3448" s="12"/>
      <c r="T3448" s="12"/>
    </row>
    <row r="3449">
      <c r="A3449" s="24">
        <v>43449.0</v>
      </c>
      <c r="B3449" s="34" t="s">
        <v>5153</v>
      </c>
      <c r="C3449" s="35" t="s">
        <v>5154</v>
      </c>
      <c r="D3449" s="36">
        <v>5.5</v>
      </c>
      <c r="E3449" s="34">
        <v>1.0</v>
      </c>
      <c r="F3449" s="36">
        <v>2.0</v>
      </c>
      <c r="G3449" s="11">
        <f>((E3449/2)*((D3449-1)/4))-(E3449/2)</f>
        <v>0.0625</v>
      </c>
      <c r="H3449" s="34">
        <f t="shared" si="2"/>
        <v>333.925</v>
      </c>
      <c r="I3449" s="11">
        <v>8.2</v>
      </c>
      <c r="J3449" s="34">
        <v>3.3</v>
      </c>
      <c r="K3449" s="11">
        <f>((((E3449/2)*(J3449-1))*0.95)-(E3449/2))</f>
        <v>0.5925</v>
      </c>
      <c r="L3449" s="34">
        <f t="shared" si="4"/>
        <v>190.1494375</v>
      </c>
      <c r="M3449" s="12"/>
      <c r="N3449" s="32"/>
      <c r="O3449" s="12"/>
      <c r="P3449" s="12"/>
      <c r="Q3449" s="12"/>
      <c r="R3449" s="12"/>
      <c r="S3449" s="12"/>
      <c r="T3449" s="12"/>
    </row>
    <row r="3450">
      <c r="A3450" s="24">
        <v>43449.0</v>
      </c>
      <c r="B3450" s="34" t="s">
        <v>5153</v>
      </c>
      <c r="C3450" s="35" t="s">
        <v>5155</v>
      </c>
      <c r="D3450" s="36">
        <v>15.0</v>
      </c>
      <c r="E3450" s="34">
        <v>1.0</v>
      </c>
      <c r="F3450" s="36">
        <v>4.0</v>
      </c>
      <c r="G3450" s="11">
        <f>-E3450</f>
        <v>-1</v>
      </c>
      <c r="H3450" s="34">
        <f t="shared" si="2"/>
        <v>332.925</v>
      </c>
      <c r="I3450" s="11">
        <v>16.62</v>
      </c>
      <c r="J3450" s="34">
        <v>5.11</v>
      </c>
      <c r="K3450" s="11">
        <f>-E3450</f>
        <v>-1</v>
      </c>
      <c r="L3450" s="34">
        <f t="shared" si="4"/>
        <v>189.1494375</v>
      </c>
      <c r="M3450" s="12"/>
      <c r="N3450" s="32"/>
      <c r="O3450" s="12"/>
      <c r="P3450" s="12"/>
      <c r="Q3450" s="12"/>
      <c r="R3450" s="12"/>
      <c r="S3450" s="12"/>
      <c r="T3450" s="12"/>
    </row>
    <row r="3451">
      <c r="A3451" s="24">
        <v>43449.0</v>
      </c>
      <c r="B3451" s="34" t="s">
        <v>5156</v>
      </c>
      <c r="C3451" s="35" t="s">
        <v>5157</v>
      </c>
      <c r="D3451" s="36">
        <v>12.0</v>
      </c>
      <c r="E3451" s="34">
        <v>1.0</v>
      </c>
      <c r="F3451" s="36">
        <v>1.0</v>
      </c>
      <c r="G3451" s="11">
        <f>((E3451/2)*(D3451-1))+((E3451/2)*((D3451-1)/4))</f>
        <v>6.875</v>
      </c>
      <c r="H3451" s="34">
        <f t="shared" si="2"/>
        <v>339.8</v>
      </c>
      <c r="I3451" s="11">
        <v>8.44</v>
      </c>
      <c r="J3451" s="34">
        <v>3.05</v>
      </c>
      <c r="K3451" s="11">
        <f>((((E3451/2)*(I3451-1))+((E3451/2)*(J3451-1)))*0.95)</f>
        <v>4.50775</v>
      </c>
      <c r="L3451" s="34">
        <f t="shared" si="4"/>
        <v>193.6571875</v>
      </c>
      <c r="M3451" s="12"/>
      <c r="N3451" s="32"/>
      <c r="O3451" s="12"/>
      <c r="P3451" s="12"/>
      <c r="Q3451" s="12"/>
      <c r="R3451" s="12"/>
      <c r="S3451" s="12"/>
      <c r="T3451" s="12"/>
    </row>
    <row r="3452">
      <c r="A3452" s="24">
        <v>43449.0</v>
      </c>
      <c r="B3452" s="34" t="s">
        <v>5156</v>
      </c>
      <c r="C3452" s="35" t="s">
        <v>4751</v>
      </c>
      <c r="D3452" s="36">
        <v>5.5</v>
      </c>
      <c r="E3452" s="34">
        <v>1.0</v>
      </c>
      <c r="F3452" s="36">
        <v>3.0</v>
      </c>
      <c r="G3452" s="11">
        <f>((E3452/2)*((D3452-1)/4))-(E3452/2)</f>
        <v>0.0625</v>
      </c>
      <c r="H3452" s="34">
        <f t="shared" si="2"/>
        <v>339.8625</v>
      </c>
      <c r="I3452" s="11">
        <v>4.45</v>
      </c>
      <c r="J3452" s="34">
        <v>2.38</v>
      </c>
      <c r="K3452" s="11">
        <f>((((E3452/2)*(J3452-1))*0.95)-(E3452/2))</f>
        <v>0.1555</v>
      </c>
      <c r="L3452" s="34">
        <f t="shared" si="4"/>
        <v>193.8126875</v>
      </c>
      <c r="M3452" s="12"/>
      <c r="N3452" s="32"/>
      <c r="O3452" s="12"/>
      <c r="P3452" s="12"/>
      <c r="Q3452" s="12"/>
      <c r="R3452" s="12"/>
      <c r="S3452" s="12"/>
      <c r="T3452" s="12"/>
    </row>
    <row r="3453">
      <c r="A3453" s="24">
        <v>43449.0</v>
      </c>
      <c r="B3453" s="34" t="s">
        <v>5142</v>
      </c>
      <c r="C3453" s="35" t="s">
        <v>5158</v>
      </c>
      <c r="D3453" s="36">
        <v>4.5</v>
      </c>
      <c r="E3453" s="34">
        <v>1.0</v>
      </c>
      <c r="F3453" s="36">
        <v>1.0</v>
      </c>
      <c r="G3453" s="11">
        <f>E3453*(D3453-1)</f>
        <v>3.5</v>
      </c>
      <c r="H3453" s="34">
        <f t="shared" si="2"/>
        <v>343.3625</v>
      </c>
      <c r="I3453" s="11">
        <v>4.2</v>
      </c>
      <c r="J3453" s="34">
        <v>2.04</v>
      </c>
      <c r="K3453" s="11">
        <f>E3453*(I3453-1)*0.95</f>
        <v>3.04</v>
      </c>
      <c r="L3453" s="34">
        <f t="shared" si="4"/>
        <v>196.8526875</v>
      </c>
      <c r="M3453" s="12"/>
      <c r="N3453" s="32"/>
      <c r="O3453" s="12"/>
      <c r="P3453" s="12"/>
      <c r="Q3453" s="12"/>
      <c r="R3453" s="12"/>
      <c r="S3453" s="12"/>
      <c r="T3453" s="12"/>
    </row>
    <row r="3454">
      <c r="A3454" s="24">
        <v>43449.0</v>
      </c>
      <c r="B3454" s="34" t="s">
        <v>5159</v>
      </c>
      <c r="C3454" s="35" t="s">
        <v>5160</v>
      </c>
      <c r="D3454" s="36">
        <v>5.0</v>
      </c>
      <c r="E3454" s="34">
        <v>1.0</v>
      </c>
      <c r="F3454" s="36">
        <v>7.0</v>
      </c>
      <c r="G3454" s="11">
        <f t="shared" ref="G3454:G3455" si="1289">-E3454</f>
        <v>-1</v>
      </c>
      <c r="H3454" s="34">
        <f t="shared" si="2"/>
        <v>342.3625</v>
      </c>
      <c r="I3454" s="11">
        <v>9.37</v>
      </c>
      <c r="J3454" s="34">
        <v>2.88</v>
      </c>
      <c r="K3454" s="11">
        <f t="shared" ref="K3454:K3455" si="1290">-E3454</f>
        <v>-1</v>
      </c>
      <c r="L3454" s="34">
        <f t="shared" si="4"/>
        <v>195.8526875</v>
      </c>
      <c r="M3454" s="12"/>
      <c r="N3454" s="32"/>
      <c r="O3454" s="12"/>
      <c r="P3454" s="12"/>
      <c r="Q3454" s="12"/>
      <c r="R3454" s="12"/>
      <c r="S3454" s="12"/>
      <c r="T3454" s="12"/>
    </row>
    <row r="3455">
      <c r="A3455" s="24">
        <v>43449.0</v>
      </c>
      <c r="B3455" s="34" t="s">
        <v>5161</v>
      </c>
      <c r="C3455" s="35" t="s">
        <v>5162</v>
      </c>
      <c r="D3455" s="36">
        <v>4.5</v>
      </c>
      <c r="E3455" s="34">
        <v>1.0</v>
      </c>
      <c r="F3455" s="36">
        <v>6.0</v>
      </c>
      <c r="G3455" s="11">
        <f t="shared" si="1289"/>
        <v>-1</v>
      </c>
      <c r="H3455" s="34">
        <f t="shared" si="2"/>
        <v>341.3625</v>
      </c>
      <c r="I3455" s="11">
        <v>5.54</v>
      </c>
      <c r="J3455" s="34">
        <v>1.84</v>
      </c>
      <c r="K3455" s="11">
        <f t="shared" si="1290"/>
        <v>-1</v>
      </c>
      <c r="L3455" s="34">
        <f t="shared" si="4"/>
        <v>194.8526875</v>
      </c>
      <c r="M3455" s="12"/>
      <c r="N3455" s="32"/>
      <c r="O3455" s="12"/>
      <c r="P3455" s="12"/>
      <c r="Q3455" s="12"/>
      <c r="R3455" s="12"/>
      <c r="S3455" s="12"/>
      <c r="T3455" s="12"/>
    </row>
    <row r="3456">
      <c r="A3456" s="24">
        <v>43449.0</v>
      </c>
      <c r="B3456" s="34" t="s">
        <v>5148</v>
      </c>
      <c r="C3456" s="35" t="s">
        <v>5163</v>
      </c>
      <c r="D3456" s="36">
        <v>6.0</v>
      </c>
      <c r="E3456" s="34">
        <v>1.0</v>
      </c>
      <c r="F3456" s="36">
        <v>2.0</v>
      </c>
      <c r="G3456" s="11">
        <f>((E3456/2)*((D3456-1)/4))-(E3456/2)</f>
        <v>0.125</v>
      </c>
      <c r="H3456" s="34">
        <f t="shared" si="2"/>
        <v>341.4875</v>
      </c>
      <c r="I3456" s="11">
        <v>6.48</v>
      </c>
      <c r="J3456" s="34">
        <v>1.93</v>
      </c>
      <c r="K3456" s="11">
        <f>((((E3456/2)*(J3456-1))*0.95)-(E3456/2))</f>
        <v>-0.05825</v>
      </c>
      <c r="L3456" s="34">
        <f t="shared" si="4"/>
        <v>194.7944375</v>
      </c>
      <c r="M3456" s="12"/>
      <c r="N3456" s="32"/>
      <c r="O3456" s="12"/>
      <c r="P3456" s="12"/>
      <c r="Q3456" s="12"/>
      <c r="R3456" s="12"/>
      <c r="S3456" s="12"/>
      <c r="T3456" s="12"/>
    </row>
    <row r="3457">
      <c r="A3457" s="24">
        <v>43449.0</v>
      </c>
      <c r="B3457" s="34" t="s">
        <v>5164</v>
      </c>
      <c r="C3457" s="35" t="s">
        <v>5165</v>
      </c>
      <c r="D3457" s="36">
        <v>3.75</v>
      </c>
      <c r="E3457" s="34">
        <v>1.0</v>
      </c>
      <c r="F3457" s="36">
        <v>2.0</v>
      </c>
      <c r="G3457" s="11">
        <f t="shared" ref="G3457:G3461" si="1291">-E3457</f>
        <v>-1</v>
      </c>
      <c r="H3457" s="34">
        <f t="shared" si="2"/>
        <v>340.4875</v>
      </c>
      <c r="I3457" s="11">
        <v>5.1</v>
      </c>
      <c r="J3457" s="34">
        <v>2.16</v>
      </c>
      <c r="K3457" s="11">
        <f t="shared" ref="K3457:K3461" si="1292">-E3457</f>
        <v>-1</v>
      </c>
      <c r="L3457" s="34">
        <f t="shared" si="4"/>
        <v>193.7944375</v>
      </c>
      <c r="M3457" s="12"/>
      <c r="N3457" s="32"/>
      <c r="O3457" s="12"/>
      <c r="P3457" s="12"/>
      <c r="Q3457" s="12"/>
      <c r="R3457" s="12"/>
      <c r="S3457" s="12"/>
      <c r="T3457" s="12"/>
    </row>
    <row r="3458">
      <c r="A3458" s="24">
        <v>43449.0</v>
      </c>
      <c r="B3458" s="34" t="s">
        <v>5166</v>
      </c>
      <c r="C3458" s="35" t="s">
        <v>5167</v>
      </c>
      <c r="D3458" s="36">
        <v>3.0</v>
      </c>
      <c r="E3458" s="34">
        <v>1.0</v>
      </c>
      <c r="F3458" s="36">
        <v>2.0</v>
      </c>
      <c r="G3458" s="11">
        <f t="shared" si="1291"/>
        <v>-1</v>
      </c>
      <c r="H3458" s="34">
        <f t="shared" si="2"/>
        <v>339.4875</v>
      </c>
      <c r="I3458" s="11">
        <v>2.57</v>
      </c>
      <c r="J3458" s="34">
        <v>1.4</v>
      </c>
      <c r="K3458" s="11">
        <f t="shared" si="1292"/>
        <v>-1</v>
      </c>
      <c r="L3458" s="34">
        <f t="shared" si="4"/>
        <v>192.7944375</v>
      </c>
      <c r="M3458" s="12"/>
      <c r="N3458" s="32"/>
      <c r="O3458" s="12"/>
      <c r="P3458" s="12"/>
      <c r="Q3458" s="12"/>
      <c r="R3458" s="12"/>
      <c r="S3458" s="12"/>
      <c r="T3458" s="12"/>
    </row>
    <row r="3459">
      <c r="A3459" s="24">
        <v>43449.0</v>
      </c>
      <c r="B3459" s="34" t="s">
        <v>5166</v>
      </c>
      <c r="C3459" s="35" t="s">
        <v>5168</v>
      </c>
      <c r="D3459" s="36">
        <v>8.5</v>
      </c>
      <c r="E3459" s="34">
        <v>1.0</v>
      </c>
      <c r="F3459" s="36">
        <v>5.0</v>
      </c>
      <c r="G3459" s="11">
        <f t="shared" si="1291"/>
        <v>-1</v>
      </c>
      <c r="H3459" s="34">
        <f t="shared" si="2"/>
        <v>338.4875</v>
      </c>
      <c r="I3459" s="11">
        <v>13.63</v>
      </c>
      <c r="J3459" s="34">
        <v>4.29</v>
      </c>
      <c r="K3459" s="11">
        <f t="shared" si="1292"/>
        <v>-1</v>
      </c>
      <c r="L3459" s="34">
        <f t="shared" si="4"/>
        <v>191.7944375</v>
      </c>
      <c r="M3459" s="12"/>
      <c r="N3459" s="32"/>
      <c r="O3459" s="12"/>
      <c r="P3459" s="12"/>
      <c r="Q3459" s="12"/>
      <c r="R3459" s="12"/>
      <c r="S3459" s="12"/>
      <c r="T3459" s="12"/>
    </row>
    <row r="3460">
      <c r="A3460" s="24">
        <v>43451.0</v>
      </c>
      <c r="B3460" s="34" t="s">
        <v>5169</v>
      </c>
      <c r="C3460" s="35" t="s">
        <v>5170</v>
      </c>
      <c r="D3460" s="36">
        <v>10.0</v>
      </c>
      <c r="E3460" s="34">
        <v>1.0</v>
      </c>
      <c r="F3460" s="36">
        <v>8.0</v>
      </c>
      <c r="G3460" s="11">
        <f t="shared" si="1291"/>
        <v>-1</v>
      </c>
      <c r="H3460" s="34">
        <f t="shared" si="2"/>
        <v>337.4875</v>
      </c>
      <c r="I3460" s="11">
        <v>40.14</v>
      </c>
      <c r="J3460" s="34">
        <v>5.55</v>
      </c>
      <c r="K3460" s="11">
        <f t="shared" si="1292"/>
        <v>-1</v>
      </c>
      <c r="L3460" s="34">
        <f t="shared" si="4"/>
        <v>190.7944375</v>
      </c>
      <c r="M3460" s="12"/>
      <c r="N3460" s="32"/>
      <c r="O3460" s="12"/>
      <c r="P3460" s="12"/>
      <c r="Q3460" s="12"/>
      <c r="R3460" s="12"/>
      <c r="S3460" s="12"/>
      <c r="T3460" s="12"/>
    </row>
    <row r="3461">
      <c r="A3461" s="24">
        <v>43451.0</v>
      </c>
      <c r="B3461" s="34" t="s">
        <v>3403</v>
      </c>
      <c r="C3461" s="35" t="s">
        <v>5171</v>
      </c>
      <c r="D3461" s="36">
        <v>10.0</v>
      </c>
      <c r="E3461" s="34">
        <v>1.0</v>
      </c>
      <c r="F3461" s="36">
        <v>5.0</v>
      </c>
      <c r="G3461" s="11">
        <f t="shared" si="1291"/>
        <v>-1</v>
      </c>
      <c r="H3461" s="34">
        <f t="shared" si="2"/>
        <v>336.4875</v>
      </c>
      <c r="I3461" s="11">
        <v>18.22</v>
      </c>
      <c r="J3461" s="34">
        <v>3.7</v>
      </c>
      <c r="K3461" s="11">
        <f t="shared" si="1292"/>
        <v>-1</v>
      </c>
      <c r="L3461" s="34">
        <f t="shared" si="4"/>
        <v>189.7944375</v>
      </c>
      <c r="M3461" s="12"/>
      <c r="N3461" s="32"/>
      <c r="O3461" s="12"/>
      <c r="P3461" s="12"/>
      <c r="Q3461" s="12"/>
      <c r="R3461" s="12"/>
      <c r="S3461" s="12"/>
      <c r="T3461" s="12"/>
    </row>
    <row r="3462">
      <c r="A3462" s="24">
        <v>43451.0</v>
      </c>
      <c r="B3462" s="34" t="s">
        <v>3213</v>
      </c>
      <c r="C3462" s="35" t="s">
        <v>5172</v>
      </c>
      <c r="D3462" s="36">
        <v>8.5</v>
      </c>
      <c r="E3462" s="34">
        <v>1.0</v>
      </c>
      <c r="F3462" s="36">
        <v>1.0</v>
      </c>
      <c r="G3462" s="11">
        <f>((E3462/2)*(D3462-1))+((E3462/2)*((D3462-1)/4))</f>
        <v>4.6875</v>
      </c>
      <c r="H3462" s="34">
        <f t="shared" si="2"/>
        <v>341.175</v>
      </c>
      <c r="I3462" s="11">
        <v>9.41</v>
      </c>
      <c r="J3462" s="34">
        <v>4.1</v>
      </c>
      <c r="K3462" s="11">
        <f>((((E3462/2)*(I3462-1))+((E3462/2)*(J3462-1)))*0.95)</f>
        <v>5.46725</v>
      </c>
      <c r="L3462" s="34">
        <f t="shared" si="4"/>
        <v>195.2616875</v>
      </c>
      <c r="M3462" s="12"/>
      <c r="N3462" s="32"/>
      <c r="O3462" s="12"/>
      <c r="P3462" s="12"/>
      <c r="Q3462" s="12"/>
      <c r="R3462" s="12"/>
      <c r="S3462" s="12"/>
      <c r="T3462" s="12"/>
    </row>
    <row r="3463">
      <c r="A3463" s="24">
        <v>43451.0</v>
      </c>
      <c r="B3463" s="34" t="s">
        <v>3213</v>
      </c>
      <c r="C3463" s="35" t="s">
        <v>5173</v>
      </c>
      <c r="D3463" s="36">
        <v>9.0</v>
      </c>
      <c r="E3463" s="34">
        <v>1.0</v>
      </c>
      <c r="F3463" s="36">
        <v>4.0</v>
      </c>
      <c r="G3463" s="11">
        <f t="shared" ref="G3463:G3466" si="1293">-E3463</f>
        <v>-1</v>
      </c>
      <c r="H3463" s="34">
        <f t="shared" si="2"/>
        <v>340.175</v>
      </c>
      <c r="I3463" s="11">
        <v>5.52</v>
      </c>
      <c r="J3463" s="34">
        <v>2.56</v>
      </c>
      <c r="K3463" s="11">
        <f t="shared" ref="K3463:K3466" si="1294">-E3463</f>
        <v>-1</v>
      </c>
      <c r="L3463" s="34">
        <f t="shared" si="4"/>
        <v>194.2616875</v>
      </c>
      <c r="M3463" s="12"/>
      <c r="N3463" s="32"/>
      <c r="O3463" s="12"/>
      <c r="P3463" s="12"/>
      <c r="Q3463" s="12"/>
      <c r="R3463" s="12"/>
      <c r="S3463" s="12"/>
      <c r="T3463" s="12"/>
    </row>
    <row r="3464">
      <c r="A3464" s="24">
        <v>43451.0</v>
      </c>
      <c r="B3464" s="34" t="s">
        <v>5174</v>
      </c>
      <c r="C3464" s="35" t="s">
        <v>5175</v>
      </c>
      <c r="D3464" s="36">
        <v>12.0</v>
      </c>
      <c r="E3464" s="34">
        <v>1.0</v>
      </c>
      <c r="F3464" s="36">
        <v>5.0</v>
      </c>
      <c r="G3464" s="11">
        <f t="shared" si="1293"/>
        <v>-1</v>
      </c>
      <c r="H3464" s="34">
        <f t="shared" si="2"/>
        <v>339.175</v>
      </c>
      <c r="I3464" s="11">
        <v>19.95</v>
      </c>
      <c r="J3464" s="34">
        <v>5.2</v>
      </c>
      <c r="K3464" s="11">
        <f t="shared" si="1294"/>
        <v>-1</v>
      </c>
      <c r="L3464" s="34">
        <f t="shared" si="4"/>
        <v>193.2616875</v>
      </c>
      <c r="M3464" s="12"/>
      <c r="N3464" s="32"/>
      <c r="O3464" s="12"/>
      <c r="P3464" s="12"/>
      <c r="Q3464" s="12"/>
      <c r="R3464" s="12"/>
      <c r="S3464" s="12"/>
      <c r="T3464" s="12"/>
    </row>
    <row r="3465">
      <c r="A3465" s="24">
        <v>43451.0</v>
      </c>
      <c r="B3465" s="34" t="s">
        <v>5176</v>
      </c>
      <c r="C3465" s="35" t="s">
        <v>5177</v>
      </c>
      <c r="D3465" s="36">
        <v>7.0</v>
      </c>
      <c r="E3465" s="34">
        <v>1.0</v>
      </c>
      <c r="F3465" s="36">
        <v>6.0</v>
      </c>
      <c r="G3465" s="11">
        <f t="shared" si="1293"/>
        <v>-1</v>
      </c>
      <c r="H3465" s="34">
        <f t="shared" si="2"/>
        <v>338.175</v>
      </c>
      <c r="I3465" s="11">
        <v>8.18</v>
      </c>
      <c r="J3465" s="34">
        <v>2.56</v>
      </c>
      <c r="K3465" s="11">
        <f t="shared" si="1294"/>
        <v>-1</v>
      </c>
      <c r="L3465" s="34">
        <f t="shared" si="4"/>
        <v>192.2616875</v>
      </c>
      <c r="M3465" s="12"/>
      <c r="N3465" s="32"/>
      <c r="O3465" s="12"/>
      <c r="P3465" s="12"/>
      <c r="Q3465" s="12"/>
      <c r="R3465" s="12"/>
      <c r="S3465" s="12"/>
      <c r="T3465" s="12"/>
    </row>
    <row r="3466">
      <c r="A3466" s="24">
        <v>43451.0</v>
      </c>
      <c r="B3466" s="34" t="s">
        <v>4775</v>
      </c>
      <c r="C3466" s="35" t="s">
        <v>5178</v>
      </c>
      <c r="D3466" s="36">
        <v>2.75</v>
      </c>
      <c r="E3466" s="34">
        <v>1.0</v>
      </c>
      <c r="F3466" s="36">
        <v>4.0</v>
      </c>
      <c r="G3466" s="11">
        <f t="shared" si="1293"/>
        <v>-1</v>
      </c>
      <c r="H3466" s="34">
        <f t="shared" si="2"/>
        <v>337.175</v>
      </c>
      <c r="I3466" s="11">
        <v>2.77</v>
      </c>
      <c r="J3466" s="34">
        <v>1.29</v>
      </c>
      <c r="K3466" s="11">
        <f t="shared" si="1294"/>
        <v>-1</v>
      </c>
      <c r="L3466" s="34">
        <f t="shared" si="4"/>
        <v>191.2616875</v>
      </c>
      <c r="M3466" s="12"/>
      <c r="N3466" s="32"/>
      <c r="O3466" s="12"/>
      <c r="P3466" s="12"/>
      <c r="Q3466" s="12"/>
      <c r="R3466" s="12"/>
      <c r="S3466" s="12"/>
      <c r="T3466" s="12"/>
    </row>
    <row r="3467">
      <c r="A3467" s="24">
        <v>43451.0</v>
      </c>
      <c r="B3467" s="34" t="s">
        <v>5179</v>
      </c>
      <c r="C3467" s="35" t="s">
        <v>5180</v>
      </c>
      <c r="D3467" s="36">
        <v>5.5</v>
      </c>
      <c r="E3467" s="34">
        <v>1.0</v>
      </c>
      <c r="F3467" s="36">
        <v>3.0</v>
      </c>
      <c r="G3467" s="11">
        <f>((E3467/2)*((D3467-1)/4))-(E3467/2)</f>
        <v>0.0625</v>
      </c>
      <c r="H3467" s="34">
        <f t="shared" si="2"/>
        <v>337.2375</v>
      </c>
      <c r="I3467" s="11">
        <v>5.72</v>
      </c>
      <c r="J3467" s="34">
        <v>2.42</v>
      </c>
      <c r="K3467" s="11">
        <f>((((E3467/2)*(J3467-1))*0.95)-(E3467/2))</f>
        <v>0.1745</v>
      </c>
      <c r="L3467" s="34">
        <f t="shared" si="4"/>
        <v>191.4361875</v>
      </c>
      <c r="M3467" s="12"/>
      <c r="N3467" s="32"/>
      <c r="O3467" s="12"/>
      <c r="P3467" s="12"/>
      <c r="Q3467" s="12"/>
      <c r="R3467" s="12"/>
      <c r="S3467" s="12"/>
      <c r="T3467" s="12"/>
    </row>
    <row r="3468">
      <c r="A3468" s="24">
        <v>43451.0</v>
      </c>
      <c r="B3468" s="34" t="s">
        <v>5179</v>
      </c>
      <c r="C3468" s="35" t="s">
        <v>5181</v>
      </c>
      <c r="D3468" s="36">
        <v>15.0</v>
      </c>
      <c r="E3468" s="34">
        <v>1.0</v>
      </c>
      <c r="F3468" s="36">
        <v>1.0</v>
      </c>
      <c r="G3468" s="11">
        <f>((E3468/2)*(D3468-1))+((E3468/2)*((D3468-1)/4))</f>
        <v>8.75</v>
      </c>
      <c r="H3468" s="34">
        <f t="shared" si="2"/>
        <v>345.9875</v>
      </c>
      <c r="I3468" s="11">
        <v>12.0</v>
      </c>
      <c r="J3468" s="34">
        <v>3.33</v>
      </c>
      <c r="K3468" s="11">
        <f>((((E3468/2)*(I3468-1))+((E3468/2)*(J3468-1)))*0.95)</f>
        <v>6.33175</v>
      </c>
      <c r="L3468" s="34">
        <f t="shared" si="4"/>
        <v>197.7679375</v>
      </c>
      <c r="M3468" s="12"/>
      <c r="N3468" s="32"/>
      <c r="O3468" s="12"/>
      <c r="P3468" s="12"/>
      <c r="Q3468" s="12"/>
      <c r="R3468" s="12"/>
      <c r="S3468" s="12"/>
      <c r="T3468" s="12"/>
    </row>
    <row r="3469">
      <c r="A3469" s="24">
        <v>43452.0</v>
      </c>
      <c r="B3469" s="34" t="s">
        <v>5182</v>
      </c>
      <c r="C3469" s="35" t="s">
        <v>5183</v>
      </c>
      <c r="D3469" s="36">
        <v>7.0</v>
      </c>
      <c r="E3469" s="34">
        <v>1.0</v>
      </c>
      <c r="F3469" s="36">
        <v>7.0</v>
      </c>
      <c r="G3469" s="11">
        <f t="shared" ref="G3469:G3475" si="1295">-E3469</f>
        <v>-1</v>
      </c>
      <c r="H3469" s="34">
        <f t="shared" si="2"/>
        <v>344.9875</v>
      </c>
      <c r="I3469" s="11">
        <v>8.73</v>
      </c>
      <c r="J3469" s="34">
        <v>3.05</v>
      </c>
      <c r="K3469" s="11">
        <f t="shared" ref="K3469:K3475" si="1296">-E3469</f>
        <v>-1</v>
      </c>
      <c r="L3469" s="34">
        <f t="shared" si="4"/>
        <v>196.7679375</v>
      </c>
      <c r="M3469" s="12"/>
      <c r="N3469" s="32"/>
      <c r="O3469" s="12"/>
      <c r="P3469" s="12"/>
      <c r="Q3469" s="12"/>
      <c r="R3469" s="12"/>
      <c r="S3469" s="12"/>
      <c r="T3469" s="12"/>
    </row>
    <row r="3470">
      <c r="A3470" s="24">
        <v>43452.0</v>
      </c>
      <c r="B3470" s="34" t="s">
        <v>4932</v>
      </c>
      <c r="C3470" s="35" t="s">
        <v>5184</v>
      </c>
      <c r="D3470" s="36">
        <v>13.0</v>
      </c>
      <c r="E3470" s="34">
        <v>1.0</v>
      </c>
      <c r="F3470" s="36">
        <v>7.0</v>
      </c>
      <c r="G3470" s="11">
        <f t="shared" si="1295"/>
        <v>-1</v>
      </c>
      <c r="H3470" s="34">
        <f t="shared" si="2"/>
        <v>343.9875</v>
      </c>
      <c r="I3470" s="11">
        <v>83.59</v>
      </c>
      <c r="J3470" s="34">
        <v>15.8</v>
      </c>
      <c r="K3470" s="11">
        <f t="shared" si="1296"/>
        <v>-1</v>
      </c>
      <c r="L3470" s="34">
        <f t="shared" si="4"/>
        <v>195.7679375</v>
      </c>
      <c r="M3470" s="12"/>
      <c r="N3470" s="32"/>
      <c r="O3470" s="12"/>
      <c r="P3470" s="12"/>
      <c r="Q3470" s="12"/>
      <c r="R3470" s="12"/>
      <c r="S3470" s="12"/>
      <c r="T3470" s="12"/>
    </row>
    <row r="3471">
      <c r="A3471" s="24">
        <v>43452.0</v>
      </c>
      <c r="B3471" s="34" t="s">
        <v>5185</v>
      </c>
      <c r="C3471" s="35" t="s">
        <v>5186</v>
      </c>
      <c r="D3471" s="36">
        <v>2.38</v>
      </c>
      <c r="E3471" s="34">
        <v>1.0</v>
      </c>
      <c r="F3471" s="36">
        <v>4.0</v>
      </c>
      <c r="G3471" s="11">
        <f t="shared" si="1295"/>
        <v>-1</v>
      </c>
      <c r="H3471" s="34">
        <f t="shared" si="2"/>
        <v>342.9875</v>
      </c>
      <c r="I3471" s="11">
        <v>2.63</v>
      </c>
      <c r="J3471" s="34">
        <v>1.51</v>
      </c>
      <c r="K3471" s="11">
        <f t="shared" si="1296"/>
        <v>-1</v>
      </c>
      <c r="L3471" s="34">
        <f t="shared" si="4"/>
        <v>194.7679375</v>
      </c>
      <c r="M3471" s="12"/>
      <c r="N3471" s="32"/>
      <c r="O3471" s="12"/>
      <c r="P3471" s="12"/>
      <c r="Q3471" s="12"/>
      <c r="R3471" s="12"/>
      <c r="S3471" s="12"/>
      <c r="T3471" s="12"/>
    </row>
    <row r="3472">
      <c r="A3472" s="24">
        <v>43452.0</v>
      </c>
      <c r="B3472" s="34" t="s">
        <v>5187</v>
      </c>
      <c r="C3472" s="35" t="s">
        <v>5188</v>
      </c>
      <c r="D3472" s="36">
        <v>6.5</v>
      </c>
      <c r="E3472" s="34">
        <v>1.0</v>
      </c>
      <c r="F3472" s="36">
        <v>6.0</v>
      </c>
      <c r="G3472" s="11">
        <f t="shared" si="1295"/>
        <v>-1</v>
      </c>
      <c r="H3472" s="34">
        <f t="shared" si="2"/>
        <v>341.9875</v>
      </c>
      <c r="I3472" s="11">
        <v>10.69</v>
      </c>
      <c r="J3472" s="34">
        <v>2.7</v>
      </c>
      <c r="K3472" s="11">
        <f t="shared" si="1296"/>
        <v>-1</v>
      </c>
      <c r="L3472" s="34">
        <f t="shared" si="4"/>
        <v>193.7679375</v>
      </c>
      <c r="M3472" s="12"/>
      <c r="N3472" s="32"/>
      <c r="O3472" s="12"/>
      <c r="P3472" s="12"/>
      <c r="Q3472" s="12"/>
      <c r="R3472" s="12"/>
      <c r="S3472" s="12"/>
      <c r="T3472" s="12"/>
    </row>
    <row r="3473">
      <c r="A3473" s="24">
        <v>43452.0</v>
      </c>
      <c r="B3473" s="11" t="s">
        <v>5187</v>
      </c>
      <c r="C3473" s="23" t="s">
        <v>5189</v>
      </c>
      <c r="D3473" s="27">
        <v>23.0</v>
      </c>
      <c r="E3473" s="34">
        <v>1.0</v>
      </c>
      <c r="F3473" s="27" t="s">
        <v>42</v>
      </c>
      <c r="G3473" s="11">
        <f t="shared" si="1295"/>
        <v>-1</v>
      </c>
      <c r="H3473" s="34">
        <f t="shared" si="2"/>
        <v>340.9875</v>
      </c>
      <c r="I3473" s="18">
        <v>99.26</v>
      </c>
      <c r="J3473" s="18">
        <v>11.76</v>
      </c>
      <c r="K3473" s="11">
        <f t="shared" si="1296"/>
        <v>-1</v>
      </c>
      <c r="L3473" s="34">
        <f t="shared" si="4"/>
        <v>192.7679375</v>
      </c>
      <c r="M3473" s="12"/>
      <c r="N3473" s="32"/>
      <c r="O3473" s="12"/>
      <c r="P3473" s="12"/>
      <c r="Q3473" s="12"/>
      <c r="R3473" s="12"/>
      <c r="S3473" s="12"/>
      <c r="T3473" s="12"/>
    </row>
    <row r="3474">
      <c r="A3474" s="24">
        <v>43452.0</v>
      </c>
      <c r="B3474" s="34" t="s">
        <v>5190</v>
      </c>
      <c r="C3474" s="35" t="s">
        <v>5191</v>
      </c>
      <c r="D3474" s="36">
        <v>3.0</v>
      </c>
      <c r="E3474" s="34">
        <v>1.0</v>
      </c>
      <c r="F3474" s="36">
        <v>2.0</v>
      </c>
      <c r="G3474" s="11">
        <f t="shared" si="1295"/>
        <v>-1</v>
      </c>
      <c r="H3474" s="34">
        <f t="shared" si="2"/>
        <v>339.9875</v>
      </c>
      <c r="I3474" s="11">
        <v>3.75</v>
      </c>
      <c r="J3474" s="34">
        <v>1.97</v>
      </c>
      <c r="K3474" s="11">
        <f t="shared" si="1296"/>
        <v>-1</v>
      </c>
      <c r="L3474" s="34">
        <f t="shared" si="4"/>
        <v>191.7679375</v>
      </c>
      <c r="M3474" s="12"/>
      <c r="N3474" s="32"/>
      <c r="O3474" s="12"/>
      <c r="P3474" s="12"/>
      <c r="Q3474" s="12"/>
      <c r="R3474" s="12"/>
      <c r="S3474" s="12"/>
      <c r="T3474" s="12"/>
    </row>
    <row r="3475">
      <c r="A3475" s="24">
        <v>43452.0</v>
      </c>
      <c r="B3475" s="34" t="s">
        <v>5192</v>
      </c>
      <c r="C3475" s="35" t="s">
        <v>5193</v>
      </c>
      <c r="D3475" s="27">
        <v>11.0</v>
      </c>
      <c r="E3475" s="34">
        <v>1.0</v>
      </c>
      <c r="F3475" s="27">
        <v>7.0</v>
      </c>
      <c r="G3475" s="11">
        <f t="shared" si="1295"/>
        <v>-1</v>
      </c>
      <c r="H3475" s="34">
        <f t="shared" si="2"/>
        <v>338.9875</v>
      </c>
      <c r="I3475" s="18">
        <v>15.0</v>
      </c>
      <c r="J3475" s="18">
        <v>3.45</v>
      </c>
      <c r="K3475" s="11">
        <f t="shared" si="1296"/>
        <v>-1</v>
      </c>
      <c r="L3475" s="34">
        <f t="shared" si="4"/>
        <v>190.7679375</v>
      </c>
      <c r="M3475" s="12"/>
      <c r="N3475" s="32"/>
      <c r="O3475" s="12"/>
      <c r="P3475" s="12"/>
      <c r="Q3475" s="12"/>
      <c r="R3475" s="12"/>
      <c r="S3475" s="12"/>
      <c r="T3475" s="12"/>
    </row>
    <row r="3476">
      <c r="A3476" s="24">
        <v>43452.0</v>
      </c>
      <c r="B3476" s="34" t="s">
        <v>5194</v>
      </c>
      <c r="C3476" s="35" t="s">
        <v>5195</v>
      </c>
      <c r="D3476" s="36">
        <v>4.5</v>
      </c>
      <c r="E3476" s="34">
        <v>1.0</v>
      </c>
      <c r="F3476" s="36">
        <v>1.0</v>
      </c>
      <c r="G3476" s="11">
        <f>E3476*(D3476-1)</f>
        <v>3.5</v>
      </c>
      <c r="H3476" s="34">
        <f t="shared" si="2"/>
        <v>342.4875</v>
      </c>
      <c r="I3476" s="11">
        <v>4.13</v>
      </c>
      <c r="J3476" s="34">
        <v>1.55</v>
      </c>
      <c r="K3476" s="11">
        <f>E3476*(I3476-1)*0.95</f>
        <v>2.9735</v>
      </c>
      <c r="L3476" s="34">
        <f t="shared" si="4"/>
        <v>193.7414375</v>
      </c>
      <c r="M3476" s="12"/>
      <c r="N3476" s="32"/>
      <c r="O3476" s="12"/>
      <c r="P3476" s="12"/>
      <c r="Q3476" s="12"/>
      <c r="R3476" s="12"/>
      <c r="S3476" s="12"/>
      <c r="T3476" s="12"/>
    </row>
    <row r="3477">
      <c r="A3477" s="24">
        <v>43452.0</v>
      </c>
      <c r="B3477" s="34" t="s">
        <v>4348</v>
      </c>
      <c r="C3477" s="35" t="s">
        <v>5196</v>
      </c>
      <c r="D3477" s="36">
        <v>6.5</v>
      </c>
      <c r="E3477" s="34">
        <v>1.0</v>
      </c>
      <c r="F3477" s="36">
        <v>6.0</v>
      </c>
      <c r="G3477" s="11">
        <f t="shared" ref="G3477:G3479" si="1297">-E3477</f>
        <v>-1</v>
      </c>
      <c r="H3477" s="34">
        <f t="shared" si="2"/>
        <v>341.4875</v>
      </c>
      <c r="I3477" s="11">
        <v>12.51</v>
      </c>
      <c r="J3477" s="34">
        <v>3.0</v>
      </c>
      <c r="K3477" s="11">
        <f t="shared" ref="K3477:K3479" si="1298">-E3477</f>
        <v>-1</v>
      </c>
      <c r="L3477" s="34">
        <f t="shared" si="4"/>
        <v>192.7414375</v>
      </c>
      <c r="M3477" s="12"/>
      <c r="N3477" s="32"/>
      <c r="O3477" s="12"/>
      <c r="P3477" s="12"/>
      <c r="Q3477" s="12"/>
      <c r="R3477" s="12"/>
      <c r="S3477" s="12"/>
      <c r="T3477" s="12"/>
    </row>
    <row r="3478">
      <c r="A3478" s="24">
        <v>43453.0</v>
      </c>
      <c r="B3478" s="34" t="s">
        <v>5197</v>
      </c>
      <c r="C3478" s="35" t="s">
        <v>4477</v>
      </c>
      <c r="D3478" s="36">
        <v>4.5</v>
      </c>
      <c r="E3478" s="34">
        <v>1.0</v>
      </c>
      <c r="F3478" s="36">
        <v>5.0</v>
      </c>
      <c r="G3478" s="11">
        <f t="shared" si="1297"/>
        <v>-1</v>
      </c>
      <c r="H3478" s="34">
        <f t="shared" si="2"/>
        <v>340.4875</v>
      </c>
      <c r="I3478" s="11">
        <v>4.2</v>
      </c>
      <c r="J3478" s="34">
        <v>1.83</v>
      </c>
      <c r="K3478" s="11">
        <f t="shared" si="1298"/>
        <v>-1</v>
      </c>
      <c r="L3478" s="34">
        <f t="shared" si="4"/>
        <v>191.7414375</v>
      </c>
      <c r="M3478" s="12"/>
      <c r="N3478" s="32"/>
      <c r="O3478" s="12"/>
      <c r="P3478" s="12"/>
      <c r="Q3478" s="12"/>
      <c r="R3478" s="12"/>
      <c r="S3478" s="12"/>
      <c r="T3478" s="12"/>
    </row>
    <row r="3479">
      <c r="A3479" s="24">
        <v>43453.0</v>
      </c>
      <c r="B3479" s="34" t="s">
        <v>4780</v>
      </c>
      <c r="C3479" s="35" t="s">
        <v>5198</v>
      </c>
      <c r="D3479" s="36">
        <v>5.5</v>
      </c>
      <c r="E3479" s="34">
        <v>1.0</v>
      </c>
      <c r="F3479" s="36">
        <v>4.0</v>
      </c>
      <c r="G3479" s="11">
        <f t="shared" si="1297"/>
        <v>-1</v>
      </c>
      <c r="H3479" s="34">
        <f t="shared" si="2"/>
        <v>339.4875</v>
      </c>
      <c r="I3479" s="11">
        <v>5.18</v>
      </c>
      <c r="J3479" s="34">
        <v>1.78</v>
      </c>
      <c r="K3479" s="11">
        <f t="shared" si="1298"/>
        <v>-1</v>
      </c>
      <c r="L3479" s="34">
        <f t="shared" si="4"/>
        <v>190.7414375</v>
      </c>
      <c r="M3479" s="12"/>
      <c r="N3479" s="32"/>
      <c r="O3479" s="12"/>
      <c r="P3479" s="12"/>
      <c r="Q3479" s="12"/>
      <c r="R3479" s="12"/>
      <c r="S3479" s="12"/>
      <c r="T3479" s="12"/>
    </row>
    <row r="3480">
      <c r="A3480" s="24">
        <v>43453.0</v>
      </c>
      <c r="B3480" s="34" t="s">
        <v>5199</v>
      </c>
      <c r="C3480" s="35" t="s">
        <v>5200</v>
      </c>
      <c r="D3480" s="36">
        <v>5.5</v>
      </c>
      <c r="E3480" s="34">
        <v>1.0</v>
      </c>
      <c r="F3480" s="36">
        <v>2.0</v>
      </c>
      <c r="G3480" s="11">
        <f t="shared" ref="G3480:G3481" si="1299">((E3480/2)*((D3480-1)/4))-(E3480/2)</f>
        <v>0.0625</v>
      </c>
      <c r="H3480" s="34">
        <f t="shared" si="2"/>
        <v>339.55</v>
      </c>
      <c r="I3480" s="11">
        <v>8.0</v>
      </c>
      <c r="J3480" s="34">
        <v>2.36</v>
      </c>
      <c r="K3480" s="11">
        <f t="shared" ref="K3480:K3481" si="1300">((((E3480/2)*(J3480-1))*0.95)-(E3480/2))</f>
        <v>0.146</v>
      </c>
      <c r="L3480" s="34">
        <f t="shared" si="4"/>
        <v>190.8874375</v>
      </c>
      <c r="M3480" s="12"/>
      <c r="N3480" s="32"/>
      <c r="O3480" s="12"/>
      <c r="P3480" s="12"/>
      <c r="Q3480" s="12"/>
      <c r="R3480" s="12"/>
      <c r="S3480" s="12"/>
      <c r="T3480" s="12"/>
    </row>
    <row r="3481">
      <c r="A3481" s="24">
        <v>43453.0</v>
      </c>
      <c r="B3481" s="34" t="s">
        <v>5201</v>
      </c>
      <c r="C3481" s="35" t="s">
        <v>5202</v>
      </c>
      <c r="D3481" s="36">
        <v>5.0</v>
      </c>
      <c r="E3481" s="34">
        <v>1.0</v>
      </c>
      <c r="F3481" s="36">
        <v>3.0</v>
      </c>
      <c r="G3481" s="11">
        <f t="shared" si="1299"/>
        <v>0</v>
      </c>
      <c r="H3481" s="34">
        <f t="shared" si="2"/>
        <v>339.55</v>
      </c>
      <c r="I3481" s="11">
        <v>5.31</v>
      </c>
      <c r="J3481" s="34">
        <v>2.0</v>
      </c>
      <c r="K3481" s="11">
        <f t="shared" si="1300"/>
        <v>-0.025</v>
      </c>
      <c r="L3481" s="34">
        <f t="shared" si="4"/>
        <v>190.8624375</v>
      </c>
      <c r="M3481" s="12"/>
      <c r="N3481" s="32"/>
      <c r="O3481" s="12"/>
      <c r="P3481" s="12"/>
      <c r="Q3481" s="12"/>
      <c r="R3481" s="12"/>
      <c r="S3481" s="12"/>
      <c r="T3481" s="12"/>
    </row>
    <row r="3482">
      <c r="A3482" s="24">
        <v>43453.0</v>
      </c>
      <c r="B3482" s="34" t="s">
        <v>4361</v>
      </c>
      <c r="C3482" s="35" t="s">
        <v>5203</v>
      </c>
      <c r="D3482" s="36">
        <v>8.0</v>
      </c>
      <c r="E3482" s="34">
        <v>1.0</v>
      </c>
      <c r="F3482" s="36">
        <v>5.0</v>
      </c>
      <c r="G3482" s="11">
        <f t="shared" ref="G3482:G3483" si="1301">-E3482</f>
        <v>-1</v>
      </c>
      <c r="H3482" s="34">
        <f t="shared" si="2"/>
        <v>338.55</v>
      </c>
      <c r="I3482" s="11">
        <v>7.6</v>
      </c>
      <c r="J3482" s="34">
        <v>2.67</v>
      </c>
      <c r="K3482" s="11">
        <f t="shared" ref="K3482:K3483" si="1302">-E3482</f>
        <v>-1</v>
      </c>
      <c r="L3482" s="34">
        <f t="shared" si="4"/>
        <v>189.8624375</v>
      </c>
      <c r="M3482" s="12"/>
      <c r="N3482" s="32"/>
      <c r="O3482" s="12"/>
      <c r="P3482" s="12"/>
      <c r="Q3482" s="12"/>
      <c r="R3482" s="12"/>
      <c r="S3482" s="12"/>
      <c r="T3482" s="12"/>
    </row>
    <row r="3483">
      <c r="A3483" s="24">
        <v>43453.0</v>
      </c>
      <c r="B3483" s="34" t="s">
        <v>5204</v>
      </c>
      <c r="C3483" s="35" t="s">
        <v>5205</v>
      </c>
      <c r="D3483" s="36">
        <v>6.0</v>
      </c>
      <c r="E3483" s="34">
        <v>1.0</v>
      </c>
      <c r="F3483" s="36">
        <v>4.0</v>
      </c>
      <c r="G3483" s="11">
        <f t="shared" si="1301"/>
        <v>-1</v>
      </c>
      <c r="H3483" s="34">
        <f t="shared" si="2"/>
        <v>337.55</v>
      </c>
      <c r="I3483" s="11">
        <v>11.66</v>
      </c>
      <c r="J3483" s="34">
        <v>3.09</v>
      </c>
      <c r="K3483" s="11">
        <f t="shared" si="1302"/>
        <v>-1</v>
      </c>
      <c r="L3483" s="34">
        <f t="shared" si="4"/>
        <v>188.8624375</v>
      </c>
      <c r="M3483" s="12"/>
      <c r="N3483" s="32"/>
      <c r="O3483" s="12"/>
      <c r="P3483" s="12"/>
      <c r="Q3483" s="12"/>
      <c r="R3483" s="12"/>
      <c r="S3483" s="12"/>
      <c r="T3483" s="12"/>
    </row>
    <row r="3484">
      <c r="A3484" s="24">
        <v>43453.0</v>
      </c>
      <c r="B3484" s="34" t="s">
        <v>5204</v>
      </c>
      <c r="C3484" s="35" t="s">
        <v>5206</v>
      </c>
      <c r="D3484" s="36">
        <v>6.0</v>
      </c>
      <c r="E3484" s="34">
        <v>1.0</v>
      </c>
      <c r="F3484" s="36">
        <v>2.0</v>
      </c>
      <c r="G3484" s="11">
        <f>((E3484/2)*((D3484-1)/4))-(E3484/2)</f>
        <v>0.125</v>
      </c>
      <c r="H3484" s="34">
        <f t="shared" si="2"/>
        <v>337.675</v>
      </c>
      <c r="I3484" s="11">
        <v>3.66</v>
      </c>
      <c r="J3484" s="34">
        <v>1.49</v>
      </c>
      <c r="K3484" s="11">
        <f>((((E3484/2)*(J3484-1))*0.95)-(E3484/2))</f>
        <v>-0.26725</v>
      </c>
      <c r="L3484" s="34">
        <f t="shared" si="4"/>
        <v>188.5951875</v>
      </c>
      <c r="M3484" s="12"/>
      <c r="N3484" s="32"/>
      <c r="O3484" s="12"/>
      <c r="P3484" s="12"/>
      <c r="Q3484" s="12"/>
      <c r="R3484" s="12"/>
      <c r="S3484" s="12"/>
      <c r="T3484" s="12"/>
    </row>
    <row r="3485">
      <c r="A3485" s="24">
        <v>43453.0</v>
      </c>
      <c r="B3485" s="34" t="s">
        <v>5207</v>
      </c>
      <c r="C3485" s="35" t="s">
        <v>5208</v>
      </c>
      <c r="D3485" s="36">
        <v>4.33</v>
      </c>
      <c r="E3485" s="34">
        <v>1.0</v>
      </c>
      <c r="F3485" s="36">
        <v>2.0</v>
      </c>
      <c r="G3485" s="11">
        <f t="shared" ref="G3485:G3487" si="1303">-E3485</f>
        <v>-1</v>
      </c>
      <c r="H3485" s="34">
        <f t="shared" si="2"/>
        <v>336.675</v>
      </c>
      <c r="I3485" s="11">
        <v>5.8</v>
      </c>
      <c r="J3485" s="34">
        <v>1.86</v>
      </c>
      <c r="K3485" s="11">
        <f t="shared" ref="K3485:K3487" si="1304">-E3485</f>
        <v>-1</v>
      </c>
      <c r="L3485" s="34">
        <f t="shared" si="4"/>
        <v>187.5951875</v>
      </c>
      <c r="M3485" s="12"/>
      <c r="N3485" s="32"/>
      <c r="O3485" s="12"/>
      <c r="P3485" s="12"/>
      <c r="Q3485" s="12"/>
      <c r="R3485" s="12"/>
      <c r="S3485" s="12"/>
      <c r="T3485" s="12"/>
    </row>
    <row r="3486">
      <c r="A3486" s="24">
        <v>43453.0</v>
      </c>
      <c r="B3486" s="34" t="s">
        <v>5209</v>
      </c>
      <c r="C3486" s="35" t="s">
        <v>4859</v>
      </c>
      <c r="D3486" s="36">
        <v>3.5</v>
      </c>
      <c r="E3486" s="34">
        <v>1.0</v>
      </c>
      <c r="F3486" s="36" t="s">
        <v>67</v>
      </c>
      <c r="G3486" s="11">
        <f t="shared" si="1303"/>
        <v>-1</v>
      </c>
      <c r="H3486" s="34">
        <f t="shared" si="2"/>
        <v>335.675</v>
      </c>
      <c r="I3486" s="11">
        <v>3.45</v>
      </c>
      <c r="J3486" s="34">
        <v>1.62</v>
      </c>
      <c r="K3486" s="11">
        <f t="shared" si="1304"/>
        <v>-1</v>
      </c>
      <c r="L3486" s="34">
        <f t="shared" si="4"/>
        <v>186.5951875</v>
      </c>
      <c r="M3486" s="12"/>
      <c r="N3486" s="32"/>
      <c r="O3486" s="12"/>
      <c r="P3486" s="12"/>
      <c r="Q3486" s="12"/>
      <c r="R3486" s="12"/>
      <c r="S3486" s="12"/>
      <c r="T3486" s="12"/>
    </row>
    <row r="3487">
      <c r="A3487" s="24">
        <v>43453.0</v>
      </c>
      <c r="B3487" s="34" t="s">
        <v>5210</v>
      </c>
      <c r="C3487" s="35" t="s">
        <v>5211</v>
      </c>
      <c r="D3487" s="36">
        <v>7.0</v>
      </c>
      <c r="E3487" s="34">
        <v>1.0</v>
      </c>
      <c r="F3487" s="36">
        <v>4.0</v>
      </c>
      <c r="G3487" s="11">
        <f t="shared" si="1303"/>
        <v>-1</v>
      </c>
      <c r="H3487" s="34">
        <f t="shared" si="2"/>
        <v>334.675</v>
      </c>
      <c r="I3487" s="11">
        <v>8.1</v>
      </c>
      <c r="J3487" s="34">
        <v>2.14</v>
      </c>
      <c r="K3487" s="11">
        <f t="shared" si="1304"/>
        <v>-1</v>
      </c>
      <c r="L3487" s="34">
        <f t="shared" si="4"/>
        <v>185.5951875</v>
      </c>
      <c r="M3487" s="12"/>
      <c r="N3487" s="32"/>
      <c r="O3487" s="12"/>
      <c r="P3487" s="12"/>
      <c r="Q3487" s="12"/>
      <c r="R3487" s="12"/>
      <c r="S3487" s="12"/>
      <c r="T3487" s="12"/>
    </row>
    <row r="3488">
      <c r="A3488" s="24">
        <v>43453.0</v>
      </c>
      <c r="B3488" s="34" t="s">
        <v>5212</v>
      </c>
      <c r="C3488" s="35" t="s">
        <v>3928</v>
      </c>
      <c r="D3488" s="36">
        <v>6.0</v>
      </c>
      <c r="E3488" s="34">
        <v>1.0</v>
      </c>
      <c r="F3488" s="36">
        <v>2.0</v>
      </c>
      <c r="G3488" s="11">
        <f>((E3488/2)*((D3488-1)/4))-(E3488/2)</f>
        <v>0.125</v>
      </c>
      <c r="H3488" s="34">
        <f t="shared" si="2"/>
        <v>334.8</v>
      </c>
      <c r="I3488" s="11">
        <v>7.59</v>
      </c>
      <c r="J3488" s="34">
        <v>2.42</v>
      </c>
      <c r="K3488" s="11">
        <f>((((E3488/2)*(J3488-1))*0.95)-(E3488/2))</f>
        <v>0.1745</v>
      </c>
      <c r="L3488" s="34">
        <f t="shared" si="4"/>
        <v>185.7696875</v>
      </c>
      <c r="M3488" s="12"/>
      <c r="N3488" s="32"/>
      <c r="O3488" s="12"/>
      <c r="P3488" s="12"/>
      <c r="Q3488" s="12"/>
      <c r="R3488" s="12"/>
      <c r="S3488" s="12"/>
      <c r="T3488" s="12"/>
    </row>
    <row r="3489">
      <c r="A3489" s="24">
        <v>43453.0</v>
      </c>
      <c r="B3489" s="34" t="s">
        <v>5213</v>
      </c>
      <c r="C3489" s="35" t="s">
        <v>5214</v>
      </c>
      <c r="D3489" s="36">
        <v>6.0</v>
      </c>
      <c r="E3489" s="34">
        <v>1.0</v>
      </c>
      <c r="F3489" s="36">
        <v>6.0</v>
      </c>
      <c r="G3489" s="11">
        <f t="shared" ref="G3489:G3498" si="1305">-E3489</f>
        <v>-1</v>
      </c>
      <c r="H3489" s="34">
        <f t="shared" si="2"/>
        <v>333.8</v>
      </c>
      <c r="I3489" s="11">
        <v>10.58</v>
      </c>
      <c r="J3489" s="34">
        <v>2.64</v>
      </c>
      <c r="K3489" s="11">
        <f t="shared" ref="K3489:K3498" si="1306">-E3489</f>
        <v>-1</v>
      </c>
      <c r="L3489" s="34">
        <f t="shared" si="4"/>
        <v>184.7696875</v>
      </c>
      <c r="M3489" s="12"/>
      <c r="N3489" s="32"/>
      <c r="O3489" s="12"/>
      <c r="P3489" s="12"/>
      <c r="Q3489" s="12"/>
      <c r="R3489" s="12"/>
      <c r="S3489" s="12"/>
      <c r="T3489" s="12"/>
    </row>
    <row r="3490">
      <c r="A3490" s="24">
        <v>43454.0</v>
      </c>
      <c r="B3490" s="34" t="s">
        <v>5215</v>
      </c>
      <c r="C3490" s="35" t="s">
        <v>5216</v>
      </c>
      <c r="D3490" s="36">
        <v>9.0</v>
      </c>
      <c r="E3490" s="34">
        <v>1.0</v>
      </c>
      <c r="F3490" s="36">
        <v>8.0</v>
      </c>
      <c r="G3490" s="11">
        <f t="shared" si="1305"/>
        <v>-1</v>
      </c>
      <c r="H3490" s="34">
        <f t="shared" si="2"/>
        <v>332.8</v>
      </c>
      <c r="I3490" s="11">
        <v>14.0</v>
      </c>
      <c r="J3490" s="34">
        <v>4.4</v>
      </c>
      <c r="K3490" s="11">
        <f t="shared" si="1306"/>
        <v>-1</v>
      </c>
      <c r="L3490" s="34">
        <f t="shared" si="4"/>
        <v>183.7696875</v>
      </c>
      <c r="M3490" s="12"/>
      <c r="N3490" s="32"/>
      <c r="O3490" s="12"/>
      <c r="P3490" s="12"/>
      <c r="Q3490" s="12"/>
      <c r="R3490" s="12"/>
      <c r="S3490" s="12"/>
      <c r="T3490" s="12"/>
    </row>
    <row r="3491">
      <c r="A3491" s="24">
        <v>43454.0</v>
      </c>
      <c r="B3491" s="34" t="s">
        <v>5215</v>
      </c>
      <c r="C3491" s="35" t="s">
        <v>5217</v>
      </c>
      <c r="D3491" s="36">
        <v>17.0</v>
      </c>
      <c r="E3491" s="34">
        <v>1.0</v>
      </c>
      <c r="F3491" s="36">
        <v>4.0</v>
      </c>
      <c r="G3491" s="11">
        <f t="shared" si="1305"/>
        <v>-1</v>
      </c>
      <c r="H3491" s="34">
        <f t="shared" si="2"/>
        <v>331.8</v>
      </c>
      <c r="I3491" s="11">
        <v>19.0</v>
      </c>
      <c r="J3491" s="34">
        <v>5.1</v>
      </c>
      <c r="K3491" s="11">
        <f t="shared" si="1306"/>
        <v>-1</v>
      </c>
      <c r="L3491" s="34">
        <f t="shared" si="4"/>
        <v>182.7696875</v>
      </c>
      <c r="M3491" s="12"/>
      <c r="N3491" s="32"/>
      <c r="O3491" s="12"/>
      <c r="P3491" s="12"/>
      <c r="Q3491" s="12"/>
      <c r="R3491" s="12"/>
      <c r="S3491" s="12"/>
      <c r="T3491" s="12"/>
    </row>
    <row r="3492">
      <c r="A3492" s="24">
        <v>43454.0</v>
      </c>
      <c r="B3492" s="34" t="s">
        <v>5218</v>
      </c>
      <c r="C3492" s="35" t="s">
        <v>5219</v>
      </c>
      <c r="D3492" s="36">
        <v>5.5</v>
      </c>
      <c r="E3492" s="34">
        <v>1.0</v>
      </c>
      <c r="F3492" s="36">
        <v>8.0</v>
      </c>
      <c r="G3492" s="11">
        <f t="shared" si="1305"/>
        <v>-1</v>
      </c>
      <c r="H3492" s="34">
        <f t="shared" si="2"/>
        <v>330.8</v>
      </c>
      <c r="I3492" s="11">
        <v>7.8</v>
      </c>
      <c r="J3492" s="34">
        <v>2.43</v>
      </c>
      <c r="K3492" s="11">
        <f t="shared" si="1306"/>
        <v>-1</v>
      </c>
      <c r="L3492" s="34">
        <f t="shared" si="4"/>
        <v>181.7696875</v>
      </c>
      <c r="M3492" s="12"/>
      <c r="N3492" s="32"/>
      <c r="O3492" s="12"/>
      <c r="P3492" s="12"/>
      <c r="Q3492" s="12"/>
      <c r="R3492" s="12"/>
      <c r="S3492" s="12"/>
      <c r="T3492" s="12"/>
    </row>
    <row r="3493">
      <c r="A3493" s="24">
        <v>43454.0</v>
      </c>
      <c r="B3493" s="34" t="s">
        <v>5220</v>
      </c>
      <c r="C3493" s="35" t="s">
        <v>5221</v>
      </c>
      <c r="D3493" s="36">
        <v>15.0</v>
      </c>
      <c r="E3493" s="34">
        <v>1.0</v>
      </c>
      <c r="F3493" s="36">
        <v>3.0</v>
      </c>
      <c r="G3493" s="11">
        <f t="shared" si="1305"/>
        <v>-1</v>
      </c>
      <c r="H3493" s="34">
        <f t="shared" si="2"/>
        <v>329.8</v>
      </c>
      <c r="I3493" s="11">
        <v>30.0</v>
      </c>
      <c r="J3493" s="34">
        <v>9.44</v>
      </c>
      <c r="K3493" s="11">
        <f t="shared" si="1306"/>
        <v>-1</v>
      </c>
      <c r="L3493" s="34">
        <f t="shared" si="4"/>
        <v>180.7696875</v>
      </c>
      <c r="M3493" s="12"/>
      <c r="N3493" s="32"/>
      <c r="O3493" s="12"/>
      <c r="P3493" s="12"/>
      <c r="Q3493" s="12"/>
      <c r="R3493" s="12"/>
      <c r="S3493" s="12"/>
      <c r="T3493" s="12"/>
    </row>
    <row r="3494">
      <c r="A3494" s="24">
        <v>43454.0</v>
      </c>
      <c r="B3494" s="34" t="s">
        <v>5222</v>
      </c>
      <c r="C3494" s="35" t="s">
        <v>5223</v>
      </c>
      <c r="D3494" s="36">
        <v>4.0</v>
      </c>
      <c r="E3494" s="34">
        <v>1.0</v>
      </c>
      <c r="F3494" s="36">
        <v>7.0</v>
      </c>
      <c r="G3494" s="11">
        <f t="shared" si="1305"/>
        <v>-1</v>
      </c>
      <c r="H3494" s="34">
        <f t="shared" si="2"/>
        <v>328.8</v>
      </c>
      <c r="I3494" s="11">
        <v>6.85</v>
      </c>
      <c r="J3494" s="34">
        <v>2.38</v>
      </c>
      <c r="K3494" s="11">
        <f t="shared" si="1306"/>
        <v>-1</v>
      </c>
      <c r="L3494" s="34">
        <f t="shared" si="4"/>
        <v>179.7696875</v>
      </c>
      <c r="M3494" s="12"/>
      <c r="N3494" s="32"/>
      <c r="O3494" s="12"/>
      <c r="P3494" s="12"/>
      <c r="Q3494" s="12"/>
      <c r="R3494" s="12"/>
      <c r="S3494" s="12"/>
      <c r="T3494" s="12"/>
    </row>
    <row r="3495">
      <c r="A3495" s="24">
        <v>43454.0</v>
      </c>
      <c r="B3495" s="34" t="s">
        <v>5224</v>
      </c>
      <c r="C3495" s="35" t="s">
        <v>5225</v>
      </c>
      <c r="D3495" s="36">
        <v>4.0</v>
      </c>
      <c r="E3495" s="34">
        <v>1.0</v>
      </c>
      <c r="F3495" s="36">
        <v>4.0</v>
      </c>
      <c r="G3495" s="11">
        <f t="shared" si="1305"/>
        <v>-1</v>
      </c>
      <c r="H3495" s="34">
        <f t="shared" si="2"/>
        <v>327.8</v>
      </c>
      <c r="I3495" s="11">
        <v>6.2</v>
      </c>
      <c r="J3495" s="34">
        <v>1.81</v>
      </c>
      <c r="K3495" s="11">
        <f t="shared" si="1306"/>
        <v>-1</v>
      </c>
      <c r="L3495" s="34">
        <f t="shared" si="4"/>
        <v>178.7696875</v>
      </c>
      <c r="M3495" s="12"/>
      <c r="N3495" s="32"/>
      <c r="O3495" s="12"/>
      <c r="P3495" s="12"/>
      <c r="Q3495" s="12"/>
      <c r="R3495" s="12"/>
      <c r="S3495" s="12"/>
      <c r="T3495" s="12"/>
    </row>
    <row r="3496">
      <c r="A3496" s="24">
        <v>43454.0</v>
      </c>
      <c r="B3496" s="34" t="s">
        <v>5226</v>
      </c>
      <c r="C3496" s="35" t="s">
        <v>5227</v>
      </c>
      <c r="D3496" s="36">
        <v>4.0</v>
      </c>
      <c r="E3496" s="34">
        <v>1.0</v>
      </c>
      <c r="F3496" s="36" t="s">
        <v>42</v>
      </c>
      <c r="G3496" s="11">
        <f t="shared" si="1305"/>
        <v>-1</v>
      </c>
      <c r="H3496" s="34">
        <f t="shared" si="2"/>
        <v>326.8</v>
      </c>
      <c r="I3496" s="11">
        <v>4.74</v>
      </c>
      <c r="J3496" s="34">
        <v>1.96</v>
      </c>
      <c r="K3496" s="11">
        <f t="shared" si="1306"/>
        <v>-1</v>
      </c>
      <c r="L3496" s="34">
        <f t="shared" si="4"/>
        <v>177.7696875</v>
      </c>
      <c r="M3496" s="12"/>
      <c r="N3496" s="32"/>
      <c r="O3496" s="12"/>
      <c r="P3496" s="12"/>
      <c r="Q3496" s="12"/>
      <c r="R3496" s="12"/>
      <c r="S3496" s="12"/>
      <c r="T3496" s="12"/>
    </row>
    <row r="3497">
      <c r="A3497" s="24">
        <v>43454.0</v>
      </c>
      <c r="B3497" s="34" t="s">
        <v>3573</v>
      </c>
      <c r="C3497" s="35" t="s">
        <v>5228</v>
      </c>
      <c r="D3497" s="36">
        <v>15.0</v>
      </c>
      <c r="E3497" s="34">
        <v>1.0</v>
      </c>
      <c r="F3497" s="36">
        <v>4.0</v>
      </c>
      <c r="G3497" s="11">
        <f t="shared" si="1305"/>
        <v>-1</v>
      </c>
      <c r="H3497" s="34">
        <f t="shared" si="2"/>
        <v>325.8</v>
      </c>
      <c r="I3497" s="11">
        <v>20.34</v>
      </c>
      <c r="J3497" s="34">
        <v>5.14</v>
      </c>
      <c r="K3497" s="11">
        <f t="shared" si="1306"/>
        <v>-1</v>
      </c>
      <c r="L3497" s="34">
        <f t="shared" si="4"/>
        <v>176.7696875</v>
      </c>
      <c r="M3497" s="12"/>
      <c r="N3497" s="32"/>
      <c r="O3497" s="12"/>
      <c r="P3497" s="12"/>
      <c r="Q3497" s="12"/>
      <c r="R3497" s="12"/>
      <c r="S3497" s="12"/>
      <c r="T3497" s="12"/>
    </row>
    <row r="3498">
      <c r="A3498" s="24">
        <v>43454.0</v>
      </c>
      <c r="B3498" s="34" t="s">
        <v>3757</v>
      </c>
      <c r="C3498" s="35" t="s">
        <v>5229</v>
      </c>
      <c r="D3498" s="36">
        <v>6.0</v>
      </c>
      <c r="E3498" s="34">
        <v>1.0</v>
      </c>
      <c r="F3498" s="36" t="s">
        <v>42</v>
      </c>
      <c r="G3498" s="11">
        <f t="shared" si="1305"/>
        <v>-1</v>
      </c>
      <c r="H3498" s="34">
        <f t="shared" si="2"/>
        <v>324.8</v>
      </c>
      <c r="I3498" s="11">
        <v>11.55</v>
      </c>
      <c r="J3498" s="34">
        <v>2.78</v>
      </c>
      <c r="K3498" s="11">
        <f t="shared" si="1306"/>
        <v>-1</v>
      </c>
      <c r="L3498" s="34">
        <f t="shared" si="4"/>
        <v>175.7696875</v>
      </c>
      <c r="M3498" s="12"/>
      <c r="N3498" s="32"/>
      <c r="O3498" s="12"/>
      <c r="P3498" s="12"/>
      <c r="Q3498" s="12"/>
      <c r="R3498" s="12"/>
      <c r="S3498" s="12"/>
      <c r="T3498" s="12"/>
    </row>
    <row r="3499">
      <c r="A3499" s="24">
        <v>43454.0</v>
      </c>
      <c r="B3499" s="34" t="s">
        <v>3757</v>
      </c>
      <c r="C3499" s="35" t="s">
        <v>5230</v>
      </c>
      <c r="D3499" s="36">
        <v>10.0</v>
      </c>
      <c r="E3499" s="34">
        <v>1.0</v>
      </c>
      <c r="F3499" s="36">
        <v>3.0</v>
      </c>
      <c r="G3499" s="11">
        <f>((E3499/2)*((D3499-1)/4))-(E3499/2)</f>
        <v>0.625</v>
      </c>
      <c r="H3499" s="34">
        <f t="shared" si="2"/>
        <v>325.425</v>
      </c>
      <c r="I3499" s="11">
        <v>6.48</v>
      </c>
      <c r="J3499" s="34">
        <v>2.01</v>
      </c>
      <c r="K3499" s="11">
        <f>((((E3499/2)*(J3499-1))*0.95)-(E3499/2))</f>
        <v>-0.02025</v>
      </c>
      <c r="L3499" s="34">
        <f t="shared" si="4"/>
        <v>175.7494375</v>
      </c>
      <c r="M3499" s="12"/>
      <c r="N3499" s="32"/>
      <c r="O3499" s="12"/>
      <c r="P3499" s="12"/>
      <c r="Q3499" s="12"/>
      <c r="R3499" s="12"/>
      <c r="S3499" s="12"/>
      <c r="T3499" s="12"/>
    </row>
    <row r="3500">
      <c r="A3500" s="24">
        <v>43454.0</v>
      </c>
      <c r="B3500" s="34" t="s">
        <v>5231</v>
      </c>
      <c r="C3500" s="35" t="s">
        <v>5232</v>
      </c>
      <c r="D3500" s="36">
        <v>12.0</v>
      </c>
      <c r="E3500" s="34">
        <v>1.0</v>
      </c>
      <c r="F3500" s="36">
        <v>8.0</v>
      </c>
      <c r="G3500" s="11">
        <f>-E3500</f>
        <v>-1</v>
      </c>
      <c r="H3500" s="34">
        <f t="shared" si="2"/>
        <v>324.425</v>
      </c>
      <c r="I3500" s="11">
        <v>14.0</v>
      </c>
      <c r="J3500" s="34">
        <v>2.99</v>
      </c>
      <c r="K3500" s="11">
        <f>-E3500</f>
        <v>-1</v>
      </c>
      <c r="L3500" s="34">
        <f t="shared" si="4"/>
        <v>174.7494375</v>
      </c>
      <c r="M3500" s="12"/>
      <c r="N3500" s="32"/>
      <c r="O3500" s="12"/>
      <c r="P3500" s="12"/>
      <c r="Q3500" s="12"/>
      <c r="R3500" s="12"/>
      <c r="S3500" s="12"/>
      <c r="T3500" s="12"/>
    </row>
    <row r="3501">
      <c r="A3501" s="24">
        <v>43454.0</v>
      </c>
      <c r="B3501" s="34" t="s">
        <v>4103</v>
      </c>
      <c r="C3501" s="35" t="s">
        <v>5233</v>
      </c>
      <c r="D3501" s="36">
        <v>4.5</v>
      </c>
      <c r="E3501" s="34">
        <v>1.0</v>
      </c>
      <c r="F3501" s="36">
        <v>1.0</v>
      </c>
      <c r="G3501" s="11">
        <f>E3501*(D3501-1)</f>
        <v>3.5</v>
      </c>
      <c r="H3501" s="34">
        <f t="shared" si="2"/>
        <v>327.925</v>
      </c>
      <c r="I3501" s="11">
        <v>4.47</v>
      </c>
      <c r="J3501" s="34">
        <v>1.81</v>
      </c>
      <c r="K3501" s="11">
        <f>E3501*(I3501-1)*0.95</f>
        <v>3.2965</v>
      </c>
      <c r="L3501" s="34">
        <f t="shared" si="4"/>
        <v>178.0459375</v>
      </c>
      <c r="M3501" s="12"/>
      <c r="N3501" s="32"/>
      <c r="O3501" s="12"/>
      <c r="P3501" s="12"/>
      <c r="Q3501" s="12"/>
      <c r="R3501" s="12"/>
      <c r="S3501" s="12"/>
      <c r="T3501" s="12"/>
    </row>
    <row r="3502">
      <c r="A3502" s="24">
        <v>43454.0</v>
      </c>
      <c r="B3502" s="34" t="s">
        <v>4103</v>
      </c>
      <c r="C3502" s="35" t="s">
        <v>3670</v>
      </c>
      <c r="D3502" s="36">
        <v>13.0</v>
      </c>
      <c r="E3502" s="34">
        <v>1.0</v>
      </c>
      <c r="F3502" s="36">
        <v>2.0</v>
      </c>
      <c r="G3502" s="11">
        <f>((E3502/2)*((D3502-1)/4))-(E3502/2)</f>
        <v>1</v>
      </c>
      <c r="H3502" s="34">
        <f t="shared" si="2"/>
        <v>328.925</v>
      </c>
      <c r="I3502" s="11">
        <v>9.27</v>
      </c>
      <c r="J3502" s="34">
        <v>2.82</v>
      </c>
      <c r="K3502" s="11">
        <f>((((E3502/2)*(J3502-1))*0.95)-(E3502/2))</f>
        <v>0.3645</v>
      </c>
      <c r="L3502" s="34">
        <f t="shared" si="4"/>
        <v>178.4104375</v>
      </c>
      <c r="M3502" s="12"/>
      <c r="N3502" s="32"/>
      <c r="O3502" s="12"/>
      <c r="P3502" s="12"/>
      <c r="Q3502" s="12"/>
      <c r="R3502" s="12"/>
      <c r="S3502" s="12"/>
      <c r="T3502" s="12"/>
    </row>
    <row r="3503">
      <c r="A3503" s="24">
        <v>43454.0</v>
      </c>
      <c r="B3503" s="34" t="s">
        <v>4722</v>
      </c>
      <c r="C3503" s="35" t="s">
        <v>5234</v>
      </c>
      <c r="D3503" s="36">
        <v>3.25</v>
      </c>
      <c r="E3503" s="34">
        <v>1.0</v>
      </c>
      <c r="F3503" s="36">
        <v>2.0</v>
      </c>
      <c r="G3503" s="11">
        <f>-E3503</f>
        <v>-1</v>
      </c>
      <c r="H3503" s="34">
        <f t="shared" si="2"/>
        <v>327.925</v>
      </c>
      <c r="I3503" s="11">
        <v>2.5</v>
      </c>
      <c r="J3503" s="34">
        <v>1.24</v>
      </c>
      <c r="K3503" s="11">
        <f>-E3503</f>
        <v>-1</v>
      </c>
      <c r="L3503" s="34">
        <f t="shared" si="4"/>
        <v>177.4104375</v>
      </c>
      <c r="M3503" s="12"/>
      <c r="N3503" s="32"/>
      <c r="O3503" s="12"/>
      <c r="P3503" s="12"/>
      <c r="Q3503" s="12"/>
      <c r="R3503" s="12"/>
      <c r="S3503" s="12"/>
      <c r="T3503" s="12"/>
    </row>
    <row r="3504">
      <c r="A3504" s="24">
        <v>43455.0</v>
      </c>
      <c r="B3504" s="34" t="s">
        <v>5235</v>
      </c>
      <c r="C3504" s="35" t="s">
        <v>5236</v>
      </c>
      <c r="D3504" s="36">
        <v>5.5</v>
      </c>
      <c r="E3504" s="34">
        <v>1.0</v>
      </c>
      <c r="F3504" s="36">
        <v>2.0</v>
      </c>
      <c r="G3504" s="11">
        <f>((E3504/2)*((D3504-1)/4))-(E3504/2)</f>
        <v>0.0625</v>
      </c>
      <c r="H3504" s="34">
        <f t="shared" si="2"/>
        <v>327.9875</v>
      </c>
      <c r="I3504" s="11">
        <v>6.8</v>
      </c>
      <c r="J3504" s="34">
        <v>2.3</v>
      </c>
      <c r="K3504" s="11">
        <f>((((E3504/2)*(J3504-1))*0.95)-(E3504/2))</f>
        <v>0.1175</v>
      </c>
      <c r="L3504" s="34">
        <f t="shared" si="4"/>
        <v>177.5279375</v>
      </c>
      <c r="M3504" s="12"/>
      <c r="N3504" s="32"/>
      <c r="O3504" s="12"/>
      <c r="P3504" s="12"/>
      <c r="Q3504" s="12"/>
      <c r="R3504" s="12"/>
      <c r="S3504" s="12"/>
      <c r="T3504" s="12"/>
    </row>
    <row r="3505">
      <c r="A3505" s="24">
        <v>43455.0</v>
      </c>
      <c r="B3505" s="34" t="s">
        <v>5235</v>
      </c>
      <c r="C3505" s="35" t="s">
        <v>5237</v>
      </c>
      <c r="D3505" s="36">
        <v>9.0</v>
      </c>
      <c r="E3505" s="34">
        <v>1.0</v>
      </c>
      <c r="F3505" s="36">
        <v>1.0</v>
      </c>
      <c r="G3505" s="11">
        <f>((E3505/2)*(D3505-1))+((E3505/2)*((D3505-1)/4))</f>
        <v>5</v>
      </c>
      <c r="H3505" s="34">
        <f t="shared" si="2"/>
        <v>332.9875</v>
      </c>
      <c r="I3505" s="11">
        <v>6.14</v>
      </c>
      <c r="J3505" s="34">
        <v>2.2</v>
      </c>
      <c r="K3505" s="11">
        <f>((((E3505/2)*(I3505-1))+((E3505/2)*(J3505-1)))*0.95)</f>
        <v>3.0115</v>
      </c>
      <c r="L3505" s="34">
        <f t="shared" si="4"/>
        <v>180.5394375</v>
      </c>
      <c r="M3505" s="12"/>
      <c r="N3505" s="32"/>
      <c r="O3505" s="12"/>
      <c r="P3505" s="12"/>
      <c r="Q3505" s="12"/>
      <c r="R3505" s="12"/>
      <c r="S3505" s="12"/>
      <c r="T3505" s="12"/>
    </row>
    <row r="3506">
      <c r="A3506" s="24">
        <v>43455.0</v>
      </c>
      <c r="B3506" s="34" t="s">
        <v>4928</v>
      </c>
      <c r="C3506" s="35" t="s">
        <v>5238</v>
      </c>
      <c r="D3506" s="36">
        <v>5.0</v>
      </c>
      <c r="E3506" s="34">
        <v>1.0</v>
      </c>
      <c r="F3506" s="36">
        <v>7.0</v>
      </c>
      <c r="G3506" s="11">
        <f>-E3506</f>
        <v>-1</v>
      </c>
      <c r="H3506" s="34">
        <f t="shared" si="2"/>
        <v>331.9875</v>
      </c>
      <c r="I3506" s="11">
        <v>7.6</v>
      </c>
      <c r="J3506" s="34">
        <v>2.45</v>
      </c>
      <c r="K3506" s="11">
        <f>-E3506</f>
        <v>-1</v>
      </c>
      <c r="L3506" s="34">
        <f t="shared" si="4"/>
        <v>179.5394375</v>
      </c>
      <c r="M3506" s="12"/>
      <c r="N3506" s="32"/>
      <c r="O3506" s="12"/>
      <c r="P3506" s="12"/>
      <c r="Q3506" s="12"/>
      <c r="R3506" s="12"/>
      <c r="S3506" s="12"/>
      <c r="T3506" s="12"/>
    </row>
    <row r="3507">
      <c r="A3507" s="24">
        <v>43455.0</v>
      </c>
      <c r="B3507" s="34" t="s">
        <v>5239</v>
      </c>
      <c r="C3507" s="35" t="s">
        <v>3935</v>
      </c>
      <c r="D3507" s="36">
        <v>5.0</v>
      </c>
      <c r="E3507" s="34">
        <v>1.0</v>
      </c>
      <c r="F3507" s="36">
        <v>1.0</v>
      </c>
      <c r="G3507" s="11">
        <f>((E3507/2)*(D3507-1))+((E3507/2)*((D3507-1)/4))</f>
        <v>2.5</v>
      </c>
      <c r="H3507" s="34">
        <f t="shared" si="2"/>
        <v>334.4875</v>
      </c>
      <c r="I3507" s="11">
        <v>4.7</v>
      </c>
      <c r="J3507" s="34">
        <v>1.72</v>
      </c>
      <c r="K3507" s="11">
        <f>((((E3507/2)*(I3507-1))+((E3507/2)*(J3507-1)))*0.95)</f>
        <v>2.0995</v>
      </c>
      <c r="L3507" s="34">
        <f t="shared" si="4"/>
        <v>181.6389375</v>
      </c>
      <c r="M3507" s="12"/>
      <c r="N3507" s="32"/>
      <c r="O3507" s="12"/>
      <c r="P3507" s="12"/>
      <c r="Q3507" s="12"/>
      <c r="R3507" s="12"/>
      <c r="S3507" s="12"/>
      <c r="T3507" s="12"/>
    </row>
    <row r="3508">
      <c r="A3508" s="24">
        <v>43455.0</v>
      </c>
      <c r="B3508" s="34" t="s">
        <v>5239</v>
      </c>
      <c r="C3508" s="35" t="s">
        <v>5122</v>
      </c>
      <c r="D3508" s="36">
        <v>6.0</v>
      </c>
      <c r="E3508" s="34">
        <v>1.0</v>
      </c>
      <c r="F3508" s="36">
        <v>3.0</v>
      </c>
      <c r="G3508" s="11">
        <f>((E3508/2)*((D3508-1)/4))-(E3508/2)</f>
        <v>0.125</v>
      </c>
      <c r="H3508" s="34">
        <f t="shared" si="2"/>
        <v>334.6125</v>
      </c>
      <c r="I3508" s="11">
        <v>4.53</v>
      </c>
      <c r="J3508" s="34">
        <v>1.7</v>
      </c>
      <c r="K3508" s="11">
        <f>((((E3508/2)*(J3508-1))*0.95)-(E3508/2))</f>
        <v>-0.1675</v>
      </c>
      <c r="L3508" s="34">
        <f t="shared" si="4"/>
        <v>181.4714375</v>
      </c>
      <c r="M3508" s="12"/>
      <c r="N3508" s="32"/>
      <c r="O3508" s="12"/>
      <c r="P3508" s="12"/>
      <c r="Q3508" s="12"/>
      <c r="R3508" s="12"/>
      <c r="S3508" s="12"/>
      <c r="T3508" s="12"/>
    </row>
    <row r="3509">
      <c r="A3509" s="24">
        <v>43455.0</v>
      </c>
      <c r="B3509" s="34" t="s">
        <v>5240</v>
      </c>
      <c r="C3509" s="35" t="s">
        <v>4437</v>
      </c>
      <c r="D3509" s="36">
        <v>4.5</v>
      </c>
      <c r="E3509" s="34">
        <v>1.0</v>
      </c>
      <c r="F3509" s="36">
        <v>10.0</v>
      </c>
      <c r="G3509" s="11">
        <f>-E3509</f>
        <v>-1</v>
      </c>
      <c r="H3509" s="34">
        <f t="shared" si="2"/>
        <v>333.6125</v>
      </c>
      <c r="I3509" s="11">
        <v>3.76</v>
      </c>
      <c r="J3509" s="34">
        <v>1.58</v>
      </c>
      <c r="K3509" s="11">
        <f>-E3509</f>
        <v>-1</v>
      </c>
      <c r="L3509" s="34">
        <f t="shared" si="4"/>
        <v>180.4714375</v>
      </c>
      <c r="M3509" s="12"/>
      <c r="N3509" s="32"/>
      <c r="O3509" s="12"/>
      <c r="P3509" s="12"/>
      <c r="Q3509" s="12"/>
      <c r="R3509" s="12"/>
      <c r="S3509" s="12"/>
      <c r="T3509" s="12"/>
    </row>
    <row r="3510">
      <c r="A3510" s="24">
        <v>43455.0</v>
      </c>
      <c r="B3510" s="34" t="s">
        <v>5240</v>
      </c>
      <c r="C3510" s="35" t="s">
        <v>5241</v>
      </c>
      <c r="D3510" s="36">
        <v>6.5</v>
      </c>
      <c r="E3510" s="34">
        <v>1.0</v>
      </c>
      <c r="F3510" s="36">
        <v>1.0</v>
      </c>
      <c r="G3510" s="11">
        <f>((E3510/2)*(D3510-1))+((E3510/2)*((D3510-1)/4))</f>
        <v>3.4375</v>
      </c>
      <c r="H3510" s="34">
        <f t="shared" si="2"/>
        <v>337.05</v>
      </c>
      <c r="I3510" s="11">
        <v>7.0</v>
      </c>
      <c r="J3510" s="34">
        <v>2.14</v>
      </c>
      <c r="K3510" s="11">
        <f>((((E3510/2)*(I3510-1))+((E3510/2)*(J3510-1)))*0.95)</f>
        <v>3.3915</v>
      </c>
      <c r="L3510" s="34">
        <f t="shared" si="4"/>
        <v>183.8629375</v>
      </c>
      <c r="M3510" s="12"/>
      <c r="N3510" s="32"/>
      <c r="O3510" s="12"/>
      <c r="P3510" s="12"/>
      <c r="Q3510" s="12"/>
      <c r="R3510" s="12"/>
      <c r="S3510" s="12"/>
      <c r="T3510" s="12"/>
    </row>
    <row r="3511">
      <c r="A3511" s="24">
        <v>43455.0</v>
      </c>
      <c r="B3511" s="34" t="s">
        <v>5242</v>
      </c>
      <c r="C3511" s="35" t="s">
        <v>5243</v>
      </c>
      <c r="D3511" s="36">
        <v>13.0</v>
      </c>
      <c r="E3511" s="34">
        <v>1.0</v>
      </c>
      <c r="F3511" s="36">
        <v>2.0</v>
      </c>
      <c r="G3511" s="11">
        <f t="shared" ref="G3511:G3512" si="1307">((E3511/2)*((D3511-1)/4))-(E3511/2)</f>
        <v>1</v>
      </c>
      <c r="H3511" s="34">
        <f t="shared" si="2"/>
        <v>338.05</v>
      </c>
      <c r="I3511" s="11">
        <v>12.0</v>
      </c>
      <c r="J3511" s="34">
        <v>3.52</v>
      </c>
      <c r="K3511" s="11">
        <f t="shared" ref="K3511:K3512" si="1308">((((E3511/2)*(J3511-1))*0.95)-(E3511/2))</f>
        <v>0.697</v>
      </c>
      <c r="L3511" s="34">
        <f t="shared" si="4"/>
        <v>184.5599375</v>
      </c>
      <c r="M3511" s="12"/>
      <c r="N3511" s="32"/>
      <c r="O3511" s="12"/>
      <c r="P3511" s="12"/>
      <c r="Q3511" s="12"/>
      <c r="R3511" s="12"/>
      <c r="S3511" s="12"/>
      <c r="T3511" s="12"/>
    </row>
    <row r="3512">
      <c r="A3512" s="24">
        <v>43455.0</v>
      </c>
      <c r="B3512" s="34" t="s">
        <v>5244</v>
      </c>
      <c r="C3512" s="35" t="s">
        <v>5245</v>
      </c>
      <c r="D3512" s="36">
        <v>7.0</v>
      </c>
      <c r="E3512" s="34">
        <v>1.0</v>
      </c>
      <c r="F3512" s="36">
        <v>3.0</v>
      </c>
      <c r="G3512" s="11">
        <f t="shared" si="1307"/>
        <v>0.25</v>
      </c>
      <c r="H3512" s="34">
        <f t="shared" si="2"/>
        <v>338.3</v>
      </c>
      <c r="I3512" s="11">
        <v>3.93</v>
      </c>
      <c r="J3512" s="34">
        <v>1.53</v>
      </c>
      <c r="K3512" s="11">
        <f t="shared" si="1308"/>
        <v>-0.24825</v>
      </c>
      <c r="L3512" s="34">
        <f t="shared" si="4"/>
        <v>184.3116875</v>
      </c>
      <c r="M3512" s="12"/>
      <c r="N3512" s="32"/>
      <c r="O3512" s="12"/>
      <c r="P3512" s="12"/>
      <c r="Q3512" s="12"/>
      <c r="R3512" s="12"/>
      <c r="S3512" s="12"/>
      <c r="T3512" s="12"/>
    </row>
    <row r="3513">
      <c r="A3513" s="24">
        <v>43455.0</v>
      </c>
      <c r="B3513" s="34" t="s">
        <v>5244</v>
      </c>
      <c r="C3513" s="35" t="s">
        <v>4498</v>
      </c>
      <c r="D3513" s="36">
        <v>15.0</v>
      </c>
      <c r="E3513" s="34">
        <v>1.0</v>
      </c>
      <c r="F3513" s="36">
        <v>4.0</v>
      </c>
      <c r="G3513" s="11">
        <f>-E3513</f>
        <v>-1</v>
      </c>
      <c r="H3513" s="34">
        <f t="shared" si="2"/>
        <v>337.3</v>
      </c>
      <c r="I3513" s="11">
        <v>20.85</v>
      </c>
      <c r="J3513" s="34">
        <v>4.17</v>
      </c>
      <c r="K3513" s="11">
        <f>-E3513</f>
        <v>-1</v>
      </c>
      <c r="L3513" s="34">
        <f t="shared" si="4"/>
        <v>183.3116875</v>
      </c>
      <c r="M3513" s="12"/>
      <c r="N3513" s="32"/>
      <c r="O3513" s="12"/>
      <c r="P3513" s="12"/>
      <c r="Q3513" s="12"/>
      <c r="R3513" s="12"/>
      <c r="S3513" s="12"/>
      <c r="T3513" s="12"/>
    </row>
    <row r="3514">
      <c r="A3514" s="24">
        <v>43455.0</v>
      </c>
      <c r="B3514" s="34" t="s">
        <v>4940</v>
      </c>
      <c r="C3514" s="35" t="s">
        <v>5246</v>
      </c>
      <c r="D3514" s="36">
        <v>2.88</v>
      </c>
      <c r="E3514" s="34">
        <v>1.0</v>
      </c>
      <c r="F3514" s="36">
        <v>1.0</v>
      </c>
      <c r="G3514" s="11">
        <f>E3514*(D3514-1)</f>
        <v>1.88</v>
      </c>
      <c r="H3514" s="34">
        <f t="shared" si="2"/>
        <v>339.18</v>
      </c>
      <c r="I3514" s="11">
        <v>2.62</v>
      </c>
      <c r="J3514" s="34">
        <v>1.35</v>
      </c>
      <c r="K3514" s="11">
        <f>E3514*(I3514-1)*0.95</f>
        <v>1.539</v>
      </c>
      <c r="L3514" s="34">
        <f t="shared" si="4"/>
        <v>184.8506875</v>
      </c>
      <c r="M3514" s="12"/>
      <c r="N3514" s="32"/>
      <c r="O3514" s="12"/>
      <c r="P3514" s="12"/>
      <c r="Q3514" s="12"/>
      <c r="R3514" s="12"/>
      <c r="S3514" s="12"/>
      <c r="T3514" s="12"/>
    </row>
    <row r="3515">
      <c r="A3515" s="24">
        <v>43455.0</v>
      </c>
      <c r="B3515" s="34" t="s">
        <v>4940</v>
      </c>
      <c r="C3515" s="35" t="s">
        <v>5247</v>
      </c>
      <c r="D3515" s="36">
        <v>17.0</v>
      </c>
      <c r="E3515" s="34">
        <v>1.0</v>
      </c>
      <c r="F3515" s="36">
        <v>7.0</v>
      </c>
      <c r="G3515" s="11">
        <f t="shared" ref="G3515:G3517" si="1309">-E3515</f>
        <v>-1</v>
      </c>
      <c r="H3515" s="34">
        <f t="shared" si="2"/>
        <v>338.18</v>
      </c>
      <c r="I3515" s="11">
        <v>46.73</v>
      </c>
      <c r="J3515" s="34">
        <v>5.33</v>
      </c>
      <c r="K3515" s="11">
        <f t="shared" ref="K3515:K3517" si="1310">-E3515</f>
        <v>-1</v>
      </c>
      <c r="L3515" s="34">
        <f t="shared" si="4"/>
        <v>183.8506875</v>
      </c>
      <c r="M3515" s="12"/>
      <c r="N3515" s="32"/>
      <c r="O3515" s="12"/>
      <c r="P3515" s="12"/>
      <c r="Q3515" s="12"/>
      <c r="R3515" s="12"/>
      <c r="S3515" s="12"/>
      <c r="T3515" s="12"/>
    </row>
    <row r="3516">
      <c r="A3516" s="24">
        <v>43455.0</v>
      </c>
      <c r="B3516" s="34" t="s">
        <v>5248</v>
      </c>
      <c r="C3516" s="35" t="s">
        <v>5249</v>
      </c>
      <c r="D3516" s="36">
        <v>15.0</v>
      </c>
      <c r="E3516" s="34">
        <v>1.0</v>
      </c>
      <c r="F3516" s="36">
        <v>12.0</v>
      </c>
      <c r="G3516" s="11">
        <f t="shared" si="1309"/>
        <v>-1</v>
      </c>
      <c r="H3516" s="34">
        <f t="shared" si="2"/>
        <v>337.18</v>
      </c>
      <c r="I3516" s="11">
        <v>16.66</v>
      </c>
      <c r="J3516" s="34">
        <v>3.46</v>
      </c>
      <c r="K3516" s="11">
        <f t="shared" si="1310"/>
        <v>-1</v>
      </c>
      <c r="L3516" s="34">
        <f t="shared" si="4"/>
        <v>182.8506875</v>
      </c>
      <c r="M3516" s="12"/>
      <c r="N3516" s="32"/>
      <c r="O3516" s="12"/>
      <c r="P3516" s="12"/>
      <c r="Q3516" s="12"/>
      <c r="R3516" s="12"/>
      <c r="S3516" s="12"/>
      <c r="T3516" s="12"/>
    </row>
    <row r="3517">
      <c r="A3517" s="24">
        <v>43455.0</v>
      </c>
      <c r="B3517" s="34" t="s">
        <v>5248</v>
      </c>
      <c r="C3517" s="35" t="s">
        <v>5250</v>
      </c>
      <c r="D3517" s="36">
        <v>21.0</v>
      </c>
      <c r="E3517" s="34">
        <v>1.0</v>
      </c>
      <c r="F3517" s="36">
        <v>10.0</v>
      </c>
      <c r="G3517" s="11">
        <f t="shared" si="1309"/>
        <v>-1</v>
      </c>
      <c r="H3517" s="34">
        <f t="shared" si="2"/>
        <v>336.18</v>
      </c>
      <c r="I3517" s="11">
        <v>16.5</v>
      </c>
      <c r="J3517" s="34">
        <v>3.29</v>
      </c>
      <c r="K3517" s="11">
        <f t="shared" si="1310"/>
        <v>-1</v>
      </c>
      <c r="L3517" s="34">
        <f t="shared" si="4"/>
        <v>181.8506875</v>
      </c>
      <c r="M3517" s="12"/>
      <c r="N3517" s="32"/>
      <c r="O3517" s="12"/>
      <c r="P3517" s="12"/>
      <c r="Q3517" s="12"/>
      <c r="R3517" s="12"/>
      <c r="S3517" s="12"/>
      <c r="T3517" s="12"/>
    </row>
    <row r="3518">
      <c r="A3518" s="24">
        <v>43456.0</v>
      </c>
      <c r="B3518" s="34" t="s">
        <v>4998</v>
      </c>
      <c r="C3518" s="35" t="s">
        <v>5251</v>
      </c>
      <c r="D3518" s="36">
        <v>3.0</v>
      </c>
      <c r="E3518" s="34">
        <v>1.0</v>
      </c>
      <c r="F3518" s="36">
        <v>1.0</v>
      </c>
      <c r="G3518" s="11">
        <f>E3518*(D3518-1)</f>
        <v>2</v>
      </c>
      <c r="H3518" s="34">
        <f t="shared" si="2"/>
        <v>338.18</v>
      </c>
      <c r="I3518" s="11">
        <v>3.0</v>
      </c>
      <c r="J3518" s="34">
        <v>1.43</v>
      </c>
      <c r="K3518" s="11">
        <f>E3518*(I3518-1)*0.95</f>
        <v>1.9</v>
      </c>
      <c r="L3518" s="34">
        <f t="shared" si="4"/>
        <v>183.7506875</v>
      </c>
      <c r="M3518" s="12"/>
      <c r="N3518" s="32"/>
      <c r="O3518" s="12"/>
      <c r="P3518" s="12"/>
      <c r="Q3518" s="12"/>
      <c r="R3518" s="12"/>
      <c r="S3518" s="12"/>
      <c r="T3518" s="12"/>
    </row>
    <row r="3519">
      <c r="A3519" s="24">
        <v>43456.0</v>
      </c>
      <c r="B3519" s="34" t="s">
        <v>5252</v>
      </c>
      <c r="C3519" s="35" t="s">
        <v>5253</v>
      </c>
      <c r="D3519" s="36">
        <v>6.5</v>
      </c>
      <c r="E3519" s="34">
        <v>1.0</v>
      </c>
      <c r="F3519" s="36">
        <v>1.0</v>
      </c>
      <c r="G3519" s="11">
        <f>((E3519/2)*(D3519-1))+((E3519/2)*((D3519-1)/4))</f>
        <v>3.4375</v>
      </c>
      <c r="H3519" s="34">
        <f t="shared" si="2"/>
        <v>341.6175</v>
      </c>
      <c r="I3519" s="11">
        <v>7.78</v>
      </c>
      <c r="J3519" s="34">
        <v>2.04</v>
      </c>
      <c r="K3519" s="11">
        <f>((((E3519/2)*(I3519-1))+((E3519/2)*(J3519-1)))*0.95)</f>
        <v>3.7145</v>
      </c>
      <c r="L3519" s="34">
        <f t="shared" si="4"/>
        <v>187.4651875</v>
      </c>
      <c r="M3519" s="12"/>
      <c r="N3519" s="32"/>
      <c r="O3519" s="12"/>
      <c r="P3519" s="12"/>
      <c r="Q3519" s="12"/>
      <c r="R3519" s="12"/>
      <c r="S3519" s="12"/>
      <c r="T3519" s="12"/>
    </row>
    <row r="3520">
      <c r="A3520" s="24">
        <v>43456.0</v>
      </c>
      <c r="B3520" s="34" t="s">
        <v>5254</v>
      </c>
      <c r="C3520" s="35" t="s">
        <v>5255</v>
      </c>
      <c r="D3520" s="36">
        <v>4.33</v>
      </c>
      <c r="E3520" s="34">
        <v>1.0</v>
      </c>
      <c r="F3520" s="36">
        <v>2.0</v>
      </c>
      <c r="G3520" s="11">
        <f t="shared" ref="G3520:G3524" si="1311">-E3520</f>
        <v>-1</v>
      </c>
      <c r="H3520" s="34">
        <f t="shared" si="2"/>
        <v>340.6175</v>
      </c>
      <c r="I3520" s="11">
        <v>2.64</v>
      </c>
      <c r="J3520" s="34">
        <v>1.37</v>
      </c>
      <c r="K3520" s="11">
        <f t="shared" ref="K3520:K3524" si="1312">-E3520</f>
        <v>-1</v>
      </c>
      <c r="L3520" s="34">
        <f t="shared" si="4"/>
        <v>186.4651875</v>
      </c>
      <c r="M3520" s="12"/>
      <c r="N3520" s="32"/>
      <c r="O3520" s="12"/>
      <c r="P3520" s="12"/>
      <c r="Q3520" s="12"/>
      <c r="R3520" s="12"/>
      <c r="S3520" s="12"/>
      <c r="T3520" s="12"/>
    </row>
    <row r="3521">
      <c r="A3521" s="24">
        <v>43456.0</v>
      </c>
      <c r="B3521" s="34" t="s">
        <v>4782</v>
      </c>
      <c r="C3521" s="35" t="s">
        <v>5256</v>
      </c>
      <c r="D3521" s="36">
        <v>4.0</v>
      </c>
      <c r="E3521" s="34">
        <v>1.0</v>
      </c>
      <c r="F3521" s="36">
        <v>5.0</v>
      </c>
      <c r="G3521" s="11">
        <f t="shared" si="1311"/>
        <v>-1</v>
      </c>
      <c r="H3521" s="34">
        <f t="shared" si="2"/>
        <v>339.6175</v>
      </c>
      <c r="I3521" s="11">
        <v>5.53</v>
      </c>
      <c r="J3521" s="34">
        <v>2.17</v>
      </c>
      <c r="K3521" s="11">
        <f t="shared" si="1312"/>
        <v>-1</v>
      </c>
      <c r="L3521" s="34">
        <f t="shared" si="4"/>
        <v>185.4651875</v>
      </c>
      <c r="M3521" s="12"/>
      <c r="N3521" s="32"/>
      <c r="O3521" s="12"/>
      <c r="P3521" s="12"/>
      <c r="Q3521" s="12"/>
      <c r="R3521" s="12"/>
      <c r="S3521" s="12"/>
      <c r="T3521" s="12"/>
    </row>
    <row r="3522">
      <c r="A3522" s="24">
        <v>43456.0</v>
      </c>
      <c r="B3522" s="34" t="s">
        <v>4813</v>
      </c>
      <c r="C3522" s="35" t="s">
        <v>5257</v>
      </c>
      <c r="D3522" s="36">
        <v>7.5</v>
      </c>
      <c r="E3522" s="34">
        <v>1.0</v>
      </c>
      <c r="F3522" s="36">
        <v>6.0</v>
      </c>
      <c r="G3522" s="11">
        <f t="shared" si="1311"/>
        <v>-1</v>
      </c>
      <c r="H3522" s="34">
        <f t="shared" si="2"/>
        <v>338.6175</v>
      </c>
      <c r="I3522" s="11">
        <v>10.0</v>
      </c>
      <c r="J3522" s="34">
        <v>2.65</v>
      </c>
      <c r="K3522" s="11">
        <f t="shared" si="1312"/>
        <v>-1</v>
      </c>
      <c r="L3522" s="34">
        <f t="shared" si="4"/>
        <v>184.4651875</v>
      </c>
      <c r="M3522" s="12"/>
      <c r="N3522" s="32"/>
      <c r="O3522" s="12"/>
      <c r="P3522" s="12"/>
      <c r="Q3522" s="12"/>
      <c r="R3522" s="12"/>
      <c r="S3522" s="12"/>
      <c r="T3522" s="12"/>
    </row>
    <row r="3523">
      <c r="A3523" s="24">
        <v>43456.0</v>
      </c>
      <c r="B3523" s="34" t="s">
        <v>4817</v>
      </c>
      <c r="C3523" s="35" t="s">
        <v>5258</v>
      </c>
      <c r="D3523" s="36">
        <v>13.0</v>
      </c>
      <c r="E3523" s="34">
        <v>1.0</v>
      </c>
      <c r="F3523" s="36">
        <v>4.0</v>
      </c>
      <c r="G3523" s="11">
        <f t="shared" si="1311"/>
        <v>-1</v>
      </c>
      <c r="H3523" s="34">
        <f t="shared" si="2"/>
        <v>337.6175</v>
      </c>
      <c r="I3523" s="11">
        <v>12.0</v>
      </c>
      <c r="J3523" s="34">
        <v>4.64</v>
      </c>
      <c r="K3523" s="11">
        <f t="shared" si="1312"/>
        <v>-1</v>
      </c>
      <c r="L3523" s="34">
        <f t="shared" si="4"/>
        <v>183.4651875</v>
      </c>
      <c r="M3523" s="12"/>
      <c r="N3523" s="32"/>
      <c r="O3523" s="12"/>
      <c r="P3523" s="12"/>
      <c r="Q3523" s="12"/>
      <c r="R3523" s="12"/>
      <c r="S3523" s="12"/>
      <c r="T3523" s="12"/>
    </row>
    <row r="3524">
      <c r="A3524" s="24">
        <v>43456.0</v>
      </c>
      <c r="B3524" s="34" t="s">
        <v>4817</v>
      </c>
      <c r="C3524" s="35" t="s">
        <v>5259</v>
      </c>
      <c r="D3524" s="36">
        <v>13.0</v>
      </c>
      <c r="E3524" s="34">
        <v>1.0</v>
      </c>
      <c r="F3524" s="36">
        <v>3.0</v>
      </c>
      <c r="G3524" s="11">
        <f t="shared" si="1311"/>
        <v>-1</v>
      </c>
      <c r="H3524" s="34">
        <f t="shared" si="2"/>
        <v>336.6175</v>
      </c>
      <c r="I3524" s="11">
        <v>13.76</v>
      </c>
      <c r="J3524" s="34">
        <v>5.46</v>
      </c>
      <c r="K3524" s="11">
        <f t="shared" si="1312"/>
        <v>-1</v>
      </c>
      <c r="L3524" s="34">
        <f t="shared" si="4"/>
        <v>182.4651875</v>
      </c>
      <c r="M3524" s="12"/>
      <c r="N3524" s="32"/>
      <c r="O3524" s="12"/>
      <c r="P3524" s="12"/>
      <c r="Q3524" s="12"/>
      <c r="R3524" s="12"/>
      <c r="S3524" s="12"/>
      <c r="T3524" s="12"/>
    </row>
    <row r="3525">
      <c r="A3525" s="24">
        <v>43456.0</v>
      </c>
      <c r="B3525" s="34" t="s">
        <v>3926</v>
      </c>
      <c r="C3525" s="35" t="s">
        <v>5260</v>
      </c>
      <c r="D3525" s="36">
        <v>2.25</v>
      </c>
      <c r="E3525" s="34">
        <v>1.0</v>
      </c>
      <c r="F3525" s="36">
        <v>1.0</v>
      </c>
      <c r="G3525" s="11">
        <f>E3525*(D3525-1)</f>
        <v>1.25</v>
      </c>
      <c r="H3525" s="34">
        <f t="shared" si="2"/>
        <v>337.8675</v>
      </c>
      <c r="I3525" s="11">
        <v>1.94</v>
      </c>
      <c r="J3525" s="34">
        <v>1.31</v>
      </c>
      <c r="K3525" s="11">
        <f>E3525*(I3525-1)*0.95</f>
        <v>0.893</v>
      </c>
      <c r="L3525" s="34">
        <f t="shared" si="4"/>
        <v>183.3581875</v>
      </c>
      <c r="M3525" s="12"/>
      <c r="N3525" s="32"/>
      <c r="O3525" s="12"/>
      <c r="P3525" s="12"/>
      <c r="Q3525" s="12"/>
      <c r="R3525" s="12"/>
      <c r="S3525" s="12"/>
      <c r="T3525" s="12"/>
    </row>
    <row r="3526">
      <c r="A3526" s="24">
        <v>43456.0</v>
      </c>
      <c r="B3526" s="34" t="s">
        <v>4036</v>
      </c>
      <c r="C3526" s="35" t="s">
        <v>5261</v>
      </c>
      <c r="D3526" s="36">
        <v>6.0</v>
      </c>
      <c r="E3526" s="34">
        <v>1.0</v>
      </c>
      <c r="F3526" s="36">
        <v>9.0</v>
      </c>
      <c r="G3526" s="11">
        <f t="shared" ref="G3526:G3527" si="1313">-E3526</f>
        <v>-1</v>
      </c>
      <c r="H3526" s="34">
        <f t="shared" si="2"/>
        <v>336.8675</v>
      </c>
      <c r="I3526" s="11">
        <v>9.0</v>
      </c>
      <c r="J3526" s="34">
        <v>2.88</v>
      </c>
      <c r="K3526" s="11">
        <f t="shared" ref="K3526:K3527" si="1314">-E3526</f>
        <v>-1</v>
      </c>
      <c r="L3526" s="34">
        <f t="shared" si="4"/>
        <v>182.3581875</v>
      </c>
      <c r="M3526" s="12"/>
      <c r="N3526" s="32"/>
      <c r="O3526" s="12"/>
      <c r="P3526" s="12"/>
      <c r="Q3526" s="12"/>
      <c r="R3526" s="12"/>
      <c r="S3526" s="12"/>
      <c r="T3526" s="12"/>
    </row>
    <row r="3527">
      <c r="A3527" s="24">
        <v>43456.0</v>
      </c>
      <c r="B3527" s="34" t="s">
        <v>4036</v>
      </c>
      <c r="C3527" s="35" t="s">
        <v>5262</v>
      </c>
      <c r="D3527" s="36">
        <v>6.5</v>
      </c>
      <c r="E3527" s="34">
        <v>1.0</v>
      </c>
      <c r="F3527" s="36" t="s">
        <v>67</v>
      </c>
      <c r="G3527" s="11">
        <f t="shared" si="1313"/>
        <v>-1</v>
      </c>
      <c r="H3527" s="34">
        <f t="shared" si="2"/>
        <v>335.8675</v>
      </c>
      <c r="I3527" s="11">
        <v>5.8</v>
      </c>
      <c r="J3527" s="34">
        <v>2.46</v>
      </c>
      <c r="K3527" s="11">
        <f t="shared" si="1314"/>
        <v>-1</v>
      </c>
      <c r="L3527" s="34">
        <f t="shared" si="4"/>
        <v>181.3581875</v>
      </c>
      <c r="M3527" s="12"/>
      <c r="N3527" s="32"/>
      <c r="O3527" s="12"/>
      <c r="P3527" s="12"/>
      <c r="Q3527" s="12"/>
      <c r="R3527" s="12"/>
      <c r="S3527" s="12"/>
      <c r="T3527" s="12"/>
    </row>
    <row r="3528">
      <c r="A3528" s="24">
        <v>43456.0</v>
      </c>
      <c r="B3528" s="34" t="s">
        <v>5263</v>
      </c>
      <c r="C3528" s="35" t="s">
        <v>5264</v>
      </c>
      <c r="D3528" s="36">
        <v>3.5</v>
      </c>
      <c r="E3528" s="34">
        <v>1.0</v>
      </c>
      <c r="F3528" s="36">
        <v>1.0</v>
      </c>
      <c r="G3528" s="11">
        <f>E3528*(D3528-1)</f>
        <v>2.5</v>
      </c>
      <c r="H3528" s="34">
        <f t="shared" si="2"/>
        <v>338.3675</v>
      </c>
      <c r="I3528" s="11">
        <v>3.51</v>
      </c>
      <c r="J3528" s="34">
        <v>1.92</v>
      </c>
      <c r="K3528" s="11">
        <f>E3528*(I3528-1)*0.95</f>
        <v>2.3845</v>
      </c>
      <c r="L3528" s="34">
        <f t="shared" si="4"/>
        <v>183.7426875</v>
      </c>
      <c r="M3528" s="12"/>
      <c r="N3528" s="32"/>
      <c r="O3528" s="12"/>
      <c r="P3528" s="12"/>
      <c r="Q3528" s="12"/>
      <c r="R3528" s="12"/>
      <c r="S3528" s="12"/>
      <c r="T3528" s="12"/>
    </row>
    <row r="3529">
      <c r="A3529" s="24">
        <v>43456.0</v>
      </c>
      <c r="B3529" s="34" t="s">
        <v>5265</v>
      </c>
      <c r="C3529" s="35" t="s">
        <v>5266</v>
      </c>
      <c r="D3529" s="36">
        <v>8.0</v>
      </c>
      <c r="E3529" s="34">
        <v>1.0</v>
      </c>
      <c r="F3529" s="36">
        <v>1.0</v>
      </c>
      <c r="G3529" s="11">
        <f>((E3529/2)*(D3529-1))+((E3529/2)*((D3529-1)/4))</f>
        <v>4.375</v>
      </c>
      <c r="H3529" s="34">
        <f t="shared" si="2"/>
        <v>342.7425</v>
      </c>
      <c r="I3529" s="11">
        <v>7.05</v>
      </c>
      <c r="J3529" s="34">
        <v>2.84</v>
      </c>
      <c r="K3529" s="11">
        <f>((((E3529/2)*(I3529-1))+((E3529/2)*(J3529-1)))*0.95)</f>
        <v>3.74775</v>
      </c>
      <c r="L3529" s="34">
        <f t="shared" si="4"/>
        <v>187.4904375</v>
      </c>
      <c r="M3529" s="12"/>
      <c r="N3529" s="32"/>
      <c r="O3529" s="12"/>
      <c r="P3529" s="12"/>
      <c r="Q3529" s="12"/>
      <c r="R3529" s="12"/>
      <c r="S3529" s="12"/>
      <c r="T3529" s="12"/>
    </row>
    <row r="3530">
      <c r="A3530" s="24">
        <v>43456.0</v>
      </c>
      <c r="B3530" s="34" t="s">
        <v>5267</v>
      </c>
      <c r="C3530" s="35" t="s">
        <v>5268</v>
      </c>
      <c r="D3530" s="36">
        <v>5.5</v>
      </c>
      <c r="E3530" s="34">
        <v>1.0</v>
      </c>
      <c r="F3530" s="36">
        <v>3.0</v>
      </c>
      <c r="G3530" s="11">
        <f>((E3530/2)*((D3530-1)/4))-(E3530/2)</f>
        <v>0.0625</v>
      </c>
      <c r="H3530" s="34">
        <f t="shared" si="2"/>
        <v>342.805</v>
      </c>
      <c r="I3530" s="11">
        <v>4.9</v>
      </c>
      <c r="J3530" s="34">
        <v>1.72</v>
      </c>
      <c r="K3530" s="11">
        <f>((((E3530/2)*(J3530-1))*0.95)-(E3530/2))</f>
        <v>-0.158</v>
      </c>
      <c r="L3530" s="34">
        <f t="shared" si="4"/>
        <v>187.3324375</v>
      </c>
      <c r="M3530" s="12"/>
      <c r="N3530" s="32"/>
      <c r="O3530" s="12"/>
      <c r="P3530" s="12"/>
      <c r="Q3530" s="12"/>
      <c r="R3530" s="12"/>
      <c r="S3530" s="12"/>
      <c r="T3530" s="12"/>
    </row>
    <row r="3531">
      <c r="A3531" s="24">
        <v>43456.0</v>
      </c>
      <c r="B3531" s="34" t="s">
        <v>5267</v>
      </c>
      <c r="C3531" s="35" t="s">
        <v>5269</v>
      </c>
      <c r="D3531" s="36">
        <v>11.0</v>
      </c>
      <c r="E3531" s="34">
        <v>1.0</v>
      </c>
      <c r="F3531" s="36">
        <v>11.0</v>
      </c>
      <c r="G3531" s="11">
        <f t="shared" ref="G3531:G3533" si="1315">-E3531</f>
        <v>-1</v>
      </c>
      <c r="H3531" s="34">
        <f t="shared" si="2"/>
        <v>341.805</v>
      </c>
      <c r="I3531" s="11">
        <v>25.25</v>
      </c>
      <c r="J3531" s="34">
        <v>5.3</v>
      </c>
      <c r="K3531" s="11">
        <f t="shared" ref="K3531:K3533" si="1316">-E3531</f>
        <v>-1</v>
      </c>
      <c r="L3531" s="34">
        <f t="shared" si="4"/>
        <v>186.3324375</v>
      </c>
      <c r="M3531" s="12"/>
      <c r="N3531" s="32"/>
      <c r="O3531" s="12"/>
      <c r="P3531" s="12"/>
      <c r="Q3531" s="12"/>
      <c r="R3531" s="12"/>
      <c r="S3531" s="12"/>
      <c r="T3531" s="12"/>
    </row>
    <row r="3532">
      <c r="A3532" s="24">
        <v>43456.0</v>
      </c>
      <c r="B3532" s="34" t="s">
        <v>4055</v>
      </c>
      <c r="C3532" s="35" t="s">
        <v>5270</v>
      </c>
      <c r="D3532" s="36">
        <v>11.0</v>
      </c>
      <c r="E3532" s="34">
        <v>1.0</v>
      </c>
      <c r="F3532" s="36">
        <v>5.0</v>
      </c>
      <c r="G3532" s="11">
        <f t="shared" si="1315"/>
        <v>-1</v>
      </c>
      <c r="H3532" s="34">
        <f t="shared" si="2"/>
        <v>340.805</v>
      </c>
      <c r="I3532" s="11">
        <v>25.82</v>
      </c>
      <c r="J3532" s="34">
        <v>4.41</v>
      </c>
      <c r="K3532" s="11">
        <f t="shared" si="1316"/>
        <v>-1</v>
      </c>
      <c r="L3532" s="34">
        <f t="shared" si="4"/>
        <v>185.3324375</v>
      </c>
      <c r="M3532" s="12"/>
      <c r="N3532" s="32"/>
      <c r="O3532" s="12"/>
      <c r="P3532" s="12"/>
      <c r="Q3532" s="12"/>
      <c r="R3532" s="12"/>
      <c r="S3532" s="12"/>
      <c r="T3532" s="12"/>
    </row>
    <row r="3533">
      <c r="A3533" s="24">
        <v>43456.0</v>
      </c>
      <c r="B3533" s="34" t="s">
        <v>4055</v>
      </c>
      <c r="C3533" s="35" t="s">
        <v>5271</v>
      </c>
      <c r="D3533" s="36">
        <v>15.0</v>
      </c>
      <c r="E3533" s="34">
        <v>1.0</v>
      </c>
      <c r="F3533" s="36">
        <v>14.0</v>
      </c>
      <c r="G3533" s="11">
        <f t="shared" si="1315"/>
        <v>-1</v>
      </c>
      <c r="H3533" s="34">
        <f t="shared" si="2"/>
        <v>339.805</v>
      </c>
      <c r="I3533" s="11">
        <v>6.8</v>
      </c>
      <c r="J3533" s="34">
        <v>2.72</v>
      </c>
      <c r="K3533" s="11">
        <f t="shared" si="1316"/>
        <v>-1</v>
      </c>
      <c r="L3533" s="34">
        <f t="shared" si="4"/>
        <v>184.3324375</v>
      </c>
      <c r="M3533" s="12"/>
      <c r="N3533" s="32"/>
      <c r="O3533" s="12"/>
      <c r="P3533" s="12"/>
      <c r="Q3533" s="12"/>
      <c r="R3533" s="12"/>
      <c r="S3533" s="12"/>
      <c r="T3533" s="12"/>
    </row>
    <row r="3534">
      <c r="A3534" s="24">
        <v>43460.0</v>
      </c>
      <c r="B3534" s="34" t="s">
        <v>5272</v>
      </c>
      <c r="C3534" s="35" t="s">
        <v>5273</v>
      </c>
      <c r="D3534" s="36">
        <v>10.0</v>
      </c>
      <c r="E3534" s="34">
        <v>1.0</v>
      </c>
      <c r="F3534" s="36">
        <v>3.0</v>
      </c>
      <c r="G3534" s="11">
        <f>((E3534/2)*((D3534-1)/4))-(E3534/2)</f>
        <v>0.625</v>
      </c>
      <c r="H3534" s="34">
        <f t="shared" si="2"/>
        <v>340.43</v>
      </c>
      <c r="I3534" s="11">
        <v>11.5</v>
      </c>
      <c r="J3534" s="34">
        <v>2.97</v>
      </c>
      <c r="K3534" s="11">
        <f>((((E3534/2)*(J3534-1))*0.95)-(E3534/2))</f>
        <v>0.43575</v>
      </c>
      <c r="L3534" s="34">
        <f t="shared" si="4"/>
        <v>184.7681875</v>
      </c>
      <c r="M3534" s="12"/>
      <c r="N3534" s="32"/>
      <c r="O3534" s="12"/>
      <c r="P3534" s="12"/>
      <c r="Q3534" s="12"/>
      <c r="R3534" s="12"/>
      <c r="S3534" s="12"/>
      <c r="T3534" s="12"/>
    </row>
    <row r="3535">
      <c r="A3535" s="24">
        <v>43460.0</v>
      </c>
      <c r="B3535" s="34" t="s">
        <v>5274</v>
      </c>
      <c r="C3535" s="35" t="s">
        <v>5275</v>
      </c>
      <c r="D3535" s="36">
        <v>17.0</v>
      </c>
      <c r="E3535" s="34">
        <v>1.0</v>
      </c>
      <c r="F3535" s="36">
        <v>5.0</v>
      </c>
      <c r="G3535" s="11">
        <f>-E3535</f>
        <v>-1</v>
      </c>
      <c r="H3535" s="34">
        <f t="shared" si="2"/>
        <v>339.43</v>
      </c>
      <c r="I3535" s="11">
        <v>21.16</v>
      </c>
      <c r="J3535" s="34">
        <v>4.14</v>
      </c>
      <c r="K3535" s="11">
        <f>-E3535</f>
        <v>-1</v>
      </c>
      <c r="L3535" s="34">
        <f t="shared" si="4"/>
        <v>183.7681875</v>
      </c>
      <c r="M3535" s="12"/>
      <c r="N3535" s="32"/>
      <c r="O3535" s="12"/>
      <c r="P3535" s="12"/>
      <c r="Q3535" s="12"/>
      <c r="R3535" s="12"/>
      <c r="S3535" s="12"/>
      <c r="T3535" s="12"/>
    </row>
    <row r="3536">
      <c r="A3536" s="24">
        <v>43460.0</v>
      </c>
      <c r="B3536" s="34" t="s">
        <v>5276</v>
      </c>
      <c r="C3536" s="35" t="s">
        <v>5277</v>
      </c>
      <c r="D3536" s="36">
        <v>11.0</v>
      </c>
      <c r="E3536" s="34">
        <v>1.0</v>
      </c>
      <c r="F3536" s="36">
        <v>2.0</v>
      </c>
      <c r="G3536" s="11">
        <f>((E3536/2)*((D3536-1)/4))-(E3536/2)</f>
        <v>0.75</v>
      </c>
      <c r="H3536" s="34">
        <f t="shared" si="2"/>
        <v>340.18</v>
      </c>
      <c r="I3536" s="11">
        <v>11.31</v>
      </c>
      <c r="J3536" s="34">
        <v>4.58</v>
      </c>
      <c r="K3536" s="11">
        <f>((((E3536/2)*(J3536-1))*0.95)-(E3536/2))</f>
        <v>1.2005</v>
      </c>
      <c r="L3536" s="34">
        <f t="shared" si="4"/>
        <v>184.9686875</v>
      </c>
      <c r="M3536" s="12"/>
      <c r="N3536" s="32"/>
      <c r="O3536" s="12"/>
      <c r="P3536" s="12"/>
      <c r="Q3536" s="12"/>
      <c r="R3536" s="12"/>
      <c r="S3536" s="12"/>
      <c r="T3536" s="12"/>
    </row>
    <row r="3537">
      <c r="A3537" s="24">
        <v>43460.0</v>
      </c>
      <c r="B3537" s="34" t="s">
        <v>5278</v>
      </c>
      <c r="C3537" s="35" t="s">
        <v>5279</v>
      </c>
      <c r="D3537" s="36">
        <v>13.0</v>
      </c>
      <c r="E3537" s="34">
        <v>1.0</v>
      </c>
      <c r="F3537" s="36">
        <v>7.0</v>
      </c>
      <c r="G3537" s="11">
        <f>-E3537</f>
        <v>-1</v>
      </c>
      <c r="H3537" s="34">
        <f t="shared" si="2"/>
        <v>339.18</v>
      </c>
      <c r="I3537" s="11">
        <v>19.0</v>
      </c>
      <c r="J3537" s="34">
        <v>5.32</v>
      </c>
      <c r="K3537" s="11">
        <f>-E3537</f>
        <v>-1</v>
      </c>
      <c r="L3537" s="34">
        <f t="shared" si="4"/>
        <v>183.9686875</v>
      </c>
      <c r="M3537" s="12"/>
      <c r="N3537" s="32"/>
      <c r="O3537" s="12"/>
      <c r="P3537" s="12"/>
      <c r="Q3537" s="12"/>
      <c r="R3537" s="12"/>
      <c r="S3537" s="12"/>
      <c r="T3537" s="12"/>
    </row>
    <row r="3538">
      <c r="A3538" s="24">
        <v>43460.0</v>
      </c>
      <c r="B3538" s="34" t="s">
        <v>3273</v>
      </c>
      <c r="C3538" s="35" t="s">
        <v>5280</v>
      </c>
      <c r="D3538" s="36">
        <v>8.5</v>
      </c>
      <c r="E3538" s="34">
        <v>1.0</v>
      </c>
      <c r="F3538" s="36">
        <v>1.0</v>
      </c>
      <c r="G3538" s="11">
        <f>((E3538/2)*(D3538-1))+((E3538/2)*((D3538-1)/4))</f>
        <v>4.6875</v>
      </c>
      <c r="H3538" s="34">
        <f t="shared" si="2"/>
        <v>343.8675</v>
      </c>
      <c r="I3538" s="11">
        <v>8.4</v>
      </c>
      <c r="J3538" s="34">
        <v>3.9</v>
      </c>
      <c r="K3538" s="11">
        <f>((((E3538/2)*(I3538-1))+((E3538/2)*(J3538-1)))*0.95)</f>
        <v>4.8925</v>
      </c>
      <c r="L3538" s="34">
        <f t="shared" si="4"/>
        <v>188.8611875</v>
      </c>
      <c r="M3538" s="12"/>
      <c r="N3538" s="32"/>
      <c r="O3538" s="12"/>
      <c r="P3538" s="12"/>
      <c r="Q3538" s="12"/>
      <c r="R3538" s="12"/>
      <c r="S3538" s="12"/>
      <c r="T3538" s="12"/>
    </row>
    <row r="3539">
      <c r="A3539" s="24">
        <v>43460.0</v>
      </c>
      <c r="B3539" s="34" t="s">
        <v>3273</v>
      </c>
      <c r="C3539" s="35" t="s">
        <v>5281</v>
      </c>
      <c r="D3539" s="36">
        <v>15.0</v>
      </c>
      <c r="E3539" s="34">
        <v>1.0</v>
      </c>
      <c r="F3539" s="36">
        <v>4.0</v>
      </c>
      <c r="G3539" s="11">
        <f t="shared" ref="G3539:G3542" si="1317">-E3539</f>
        <v>-1</v>
      </c>
      <c r="H3539" s="34">
        <f t="shared" si="2"/>
        <v>342.8675</v>
      </c>
      <c r="I3539" s="11">
        <v>14.0</v>
      </c>
      <c r="J3539" s="34">
        <v>3.9</v>
      </c>
      <c r="K3539" s="11">
        <f t="shared" ref="K3539:K3542" si="1318">-E3539</f>
        <v>-1</v>
      </c>
      <c r="L3539" s="34">
        <f t="shared" si="4"/>
        <v>187.8611875</v>
      </c>
      <c r="M3539" s="12"/>
      <c r="N3539" s="32"/>
      <c r="O3539" s="12"/>
      <c r="P3539" s="12"/>
      <c r="Q3539" s="12"/>
      <c r="R3539" s="12"/>
      <c r="S3539" s="12"/>
      <c r="T3539" s="12"/>
    </row>
    <row r="3540">
      <c r="A3540" s="24">
        <v>43460.0</v>
      </c>
      <c r="B3540" s="34" t="s">
        <v>5282</v>
      </c>
      <c r="C3540" s="35" t="s">
        <v>5283</v>
      </c>
      <c r="D3540" s="36">
        <v>7.0</v>
      </c>
      <c r="E3540" s="34">
        <v>1.0</v>
      </c>
      <c r="F3540" s="36" t="s">
        <v>42</v>
      </c>
      <c r="G3540" s="11">
        <f t="shared" si="1317"/>
        <v>-1</v>
      </c>
      <c r="H3540" s="34">
        <f t="shared" si="2"/>
        <v>341.8675</v>
      </c>
      <c r="I3540" s="11">
        <v>6.95</v>
      </c>
      <c r="J3540" s="34">
        <v>2.43</v>
      </c>
      <c r="K3540" s="11">
        <f t="shared" si="1318"/>
        <v>-1</v>
      </c>
      <c r="L3540" s="34">
        <f t="shared" si="4"/>
        <v>186.8611875</v>
      </c>
      <c r="M3540" s="12"/>
      <c r="N3540" s="32"/>
      <c r="O3540" s="12"/>
      <c r="P3540" s="12"/>
      <c r="Q3540" s="12"/>
      <c r="R3540" s="12"/>
      <c r="S3540" s="12"/>
      <c r="T3540" s="12"/>
    </row>
    <row r="3541">
      <c r="A3541" s="24">
        <v>43460.0</v>
      </c>
      <c r="B3541" s="34" t="s">
        <v>4541</v>
      </c>
      <c r="C3541" s="35" t="s">
        <v>5284</v>
      </c>
      <c r="D3541" s="36">
        <v>3.5</v>
      </c>
      <c r="E3541" s="34">
        <v>1.0</v>
      </c>
      <c r="F3541" s="36">
        <v>4.0</v>
      </c>
      <c r="G3541" s="11">
        <f t="shared" si="1317"/>
        <v>-1</v>
      </c>
      <c r="H3541" s="34">
        <f t="shared" si="2"/>
        <v>340.8675</v>
      </c>
      <c r="I3541" s="11">
        <v>2.91</v>
      </c>
      <c r="J3541" s="34">
        <v>1.4</v>
      </c>
      <c r="K3541" s="11">
        <f t="shared" si="1318"/>
        <v>-1</v>
      </c>
      <c r="L3541" s="34">
        <f t="shared" si="4"/>
        <v>185.8611875</v>
      </c>
      <c r="M3541" s="12"/>
      <c r="N3541" s="32"/>
      <c r="O3541" s="12"/>
      <c r="P3541" s="12"/>
      <c r="Q3541" s="12"/>
      <c r="R3541" s="12"/>
      <c r="S3541" s="12"/>
      <c r="T3541" s="12"/>
    </row>
    <row r="3542">
      <c r="A3542" s="24">
        <v>43460.0</v>
      </c>
      <c r="B3542" s="34" t="s">
        <v>5285</v>
      </c>
      <c r="C3542" s="35" t="s">
        <v>5286</v>
      </c>
      <c r="D3542" s="36">
        <v>13.0</v>
      </c>
      <c r="E3542" s="34">
        <v>1.0</v>
      </c>
      <c r="F3542" s="36">
        <v>7.0</v>
      </c>
      <c r="G3542" s="11">
        <f t="shared" si="1317"/>
        <v>-1</v>
      </c>
      <c r="H3542" s="34">
        <f t="shared" si="2"/>
        <v>339.8675</v>
      </c>
      <c r="I3542" s="11">
        <v>10.5</v>
      </c>
      <c r="J3542" s="34">
        <v>3.2</v>
      </c>
      <c r="K3542" s="11">
        <f t="shared" si="1318"/>
        <v>-1</v>
      </c>
      <c r="L3542" s="34">
        <f t="shared" si="4"/>
        <v>184.8611875</v>
      </c>
      <c r="M3542" s="12"/>
      <c r="N3542" s="32"/>
      <c r="O3542" s="12"/>
      <c r="P3542" s="12"/>
      <c r="Q3542" s="12"/>
      <c r="R3542" s="12"/>
      <c r="S3542" s="12"/>
      <c r="T3542" s="12"/>
    </row>
    <row r="3543">
      <c r="A3543" s="24">
        <v>43460.0</v>
      </c>
      <c r="B3543" s="34" t="s">
        <v>5287</v>
      </c>
      <c r="C3543" s="35" t="s">
        <v>4355</v>
      </c>
      <c r="D3543" s="36">
        <v>7.0</v>
      </c>
      <c r="E3543" s="34">
        <v>1.0</v>
      </c>
      <c r="F3543" s="36">
        <v>2.0</v>
      </c>
      <c r="G3543" s="11">
        <f>((E3543/2)*((D3543-1)/4))-(E3543/2)</f>
        <v>0.25</v>
      </c>
      <c r="H3543" s="34">
        <f t="shared" si="2"/>
        <v>340.1175</v>
      </c>
      <c r="I3543" s="11">
        <v>6.16</v>
      </c>
      <c r="J3543" s="34">
        <v>2.14</v>
      </c>
      <c r="K3543" s="11">
        <f>((((E3543/2)*(J3543-1))*0.95)-(E3543/2))</f>
        <v>0.0415</v>
      </c>
      <c r="L3543" s="34">
        <f t="shared" si="4"/>
        <v>184.9026875</v>
      </c>
      <c r="M3543" s="12"/>
      <c r="N3543" s="32"/>
      <c r="O3543" s="12"/>
      <c r="P3543" s="12"/>
      <c r="Q3543" s="12"/>
      <c r="R3543" s="12"/>
      <c r="S3543" s="12"/>
      <c r="T3543" s="12"/>
    </row>
    <row r="3544">
      <c r="A3544" s="24">
        <v>43460.0</v>
      </c>
      <c r="B3544" s="34" t="s">
        <v>5288</v>
      </c>
      <c r="C3544" s="35" t="s">
        <v>4954</v>
      </c>
      <c r="D3544" s="36">
        <v>8.0</v>
      </c>
      <c r="E3544" s="34">
        <v>1.0</v>
      </c>
      <c r="F3544" s="36">
        <v>6.0</v>
      </c>
      <c r="G3544" s="11">
        <f t="shared" ref="G3544:G3547" si="1319">-E3544</f>
        <v>-1</v>
      </c>
      <c r="H3544" s="34">
        <f t="shared" si="2"/>
        <v>339.1175</v>
      </c>
      <c r="I3544" s="11">
        <v>7.27</v>
      </c>
      <c r="J3544" s="34">
        <v>3.15</v>
      </c>
      <c r="K3544" s="11">
        <f t="shared" ref="K3544:K3547" si="1320">-E3544</f>
        <v>-1</v>
      </c>
      <c r="L3544" s="34">
        <f t="shared" si="4"/>
        <v>183.9026875</v>
      </c>
      <c r="M3544" s="12"/>
      <c r="N3544" s="32"/>
      <c r="O3544" s="12"/>
      <c r="P3544" s="12"/>
      <c r="Q3544" s="12"/>
      <c r="R3544" s="12"/>
      <c r="S3544" s="12"/>
      <c r="T3544" s="12"/>
    </row>
    <row r="3545">
      <c r="A3545" s="24">
        <v>43460.0</v>
      </c>
      <c r="B3545" s="34" t="s">
        <v>5289</v>
      </c>
      <c r="C3545" s="35" t="s">
        <v>5290</v>
      </c>
      <c r="D3545" s="36">
        <v>5.0</v>
      </c>
      <c r="E3545" s="34">
        <v>1.0</v>
      </c>
      <c r="F3545" s="36" t="s">
        <v>67</v>
      </c>
      <c r="G3545" s="11">
        <f t="shared" si="1319"/>
        <v>-1</v>
      </c>
      <c r="H3545" s="34">
        <f t="shared" si="2"/>
        <v>338.1175</v>
      </c>
      <c r="I3545" s="11">
        <v>5.5</v>
      </c>
      <c r="J3545" s="34">
        <v>2.04</v>
      </c>
      <c r="K3545" s="11">
        <f t="shared" si="1320"/>
        <v>-1</v>
      </c>
      <c r="L3545" s="34">
        <f t="shared" si="4"/>
        <v>182.9026875</v>
      </c>
      <c r="M3545" s="12"/>
      <c r="N3545" s="32"/>
      <c r="O3545" s="12"/>
      <c r="P3545" s="12"/>
      <c r="Q3545" s="12"/>
      <c r="R3545" s="12"/>
      <c r="S3545" s="12"/>
      <c r="T3545" s="12"/>
    </row>
    <row r="3546">
      <c r="A3546" s="24">
        <v>43460.0</v>
      </c>
      <c r="B3546" s="34" t="s">
        <v>3503</v>
      </c>
      <c r="C3546" s="35" t="s">
        <v>5291</v>
      </c>
      <c r="D3546" s="36">
        <v>5.0</v>
      </c>
      <c r="E3546" s="34">
        <v>1.0</v>
      </c>
      <c r="F3546" s="36">
        <v>2.0</v>
      </c>
      <c r="G3546" s="11">
        <f t="shared" si="1319"/>
        <v>-1</v>
      </c>
      <c r="H3546" s="34">
        <f t="shared" si="2"/>
        <v>337.1175</v>
      </c>
      <c r="I3546" s="11">
        <v>5.3</v>
      </c>
      <c r="J3546" s="34">
        <v>2.13</v>
      </c>
      <c r="K3546" s="11">
        <f t="shared" si="1320"/>
        <v>-1</v>
      </c>
      <c r="L3546" s="34">
        <f t="shared" si="4"/>
        <v>181.9026875</v>
      </c>
      <c r="M3546" s="12"/>
      <c r="N3546" s="32"/>
      <c r="O3546" s="12"/>
      <c r="P3546" s="12"/>
      <c r="Q3546" s="12"/>
      <c r="R3546" s="12"/>
      <c r="S3546" s="12"/>
      <c r="T3546" s="12"/>
    </row>
    <row r="3547">
      <c r="A3547" s="24">
        <v>43460.0</v>
      </c>
      <c r="B3547" s="34" t="s">
        <v>4873</v>
      </c>
      <c r="C3547" s="35" t="s">
        <v>5292</v>
      </c>
      <c r="D3547" s="36">
        <v>9.0</v>
      </c>
      <c r="E3547" s="34">
        <v>1.0</v>
      </c>
      <c r="F3547" s="36">
        <v>5.0</v>
      </c>
      <c r="G3547" s="11">
        <f t="shared" si="1319"/>
        <v>-1</v>
      </c>
      <c r="H3547" s="34">
        <f t="shared" si="2"/>
        <v>336.1175</v>
      </c>
      <c r="I3547" s="11">
        <v>9.92</v>
      </c>
      <c r="J3547" s="34">
        <v>3.24</v>
      </c>
      <c r="K3547" s="11">
        <f t="shared" si="1320"/>
        <v>-1</v>
      </c>
      <c r="L3547" s="34">
        <f t="shared" si="4"/>
        <v>180.9026875</v>
      </c>
      <c r="M3547" s="12"/>
      <c r="N3547" s="32"/>
      <c r="O3547" s="12"/>
      <c r="P3547" s="12"/>
      <c r="Q3547" s="12"/>
      <c r="R3547" s="12"/>
      <c r="S3547" s="12"/>
      <c r="T3547" s="12"/>
    </row>
    <row r="3548">
      <c r="A3548" s="24">
        <v>43460.0</v>
      </c>
      <c r="B3548" s="34" t="s">
        <v>4873</v>
      </c>
      <c r="C3548" s="35" t="s">
        <v>5293</v>
      </c>
      <c r="D3548" s="36">
        <v>17.0</v>
      </c>
      <c r="E3548" s="34">
        <v>1.0</v>
      </c>
      <c r="F3548" s="36">
        <v>3.0</v>
      </c>
      <c r="G3548" s="11">
        <f>((E3548/2)*((D3548-1)/4))-(E3548/2)</f>
        <v>1.5</v>
      </c>
      <c r="H3548" s="34">
        <f t="shared" si="2"/>
        <v>337.6175</v>
      </c>
      <c r="I3548" s="11">
        <v>13.5</v>
      </c>
      <c r="J3548" s="34">
        <v>4.2</v>
      </c>
      <c r="K3548" s="11">
        <f>((((E3548/2)*(J3548-1))*0.95)-(E3548/2))</f>
        <v>1.02</v>
      </c>
      <c r="L3548" s="34">
        <f t="shared" si="4"/>
        <v>181.9226875</v>
      </c>
      <c r="M3548" s="12"/>
      <c r="N3548" s="32"/>
      <c r="O3548" s="12"/>
      <c r="P3548" s="12"/>
      <c r="Q3548" s="12"/>
      <c r="R3548" s="12"/>
      <c r="S3548" s="12"/>
      <c r="T3548" s="12"/>
    </row>
    <row r="3549">
      <c r="A3549" s="24">
        <v>43461.0</v>
      </c>
      <c r="B3549" s="34" t="s">
        <v>5294</v>
      </c>
      <c r="C3549" s="35" t="s">
        <v>5295</v>
      </c>
      <c r="D3549" s="36">
        <v>17.0</v>
      </c>
      <c r="E3549" s="34">
        <v>1.0</v>
      </c>
      <c r="F3549" s="36" t="s">
        <v>42</v>
      </c>
      <c r="G3549" s="11">
        <f>-E3549</f>
        <v>-1</v>
      </c>
      <c r="H3549" s="34">
        <f t="shared" si="2"/>
        <v>336.6175</v>
      </c>
      <c r="I3549" s="11">
        <v>12.0</v>
      </c>
      <c r="J3549" s="34">
        <v>3.83</v>
      </c>
      <c r="K3549" s="11">
        <f>-E3549</f>
        <v>-1</v>
      </c>
      <c r="L3549" s="34">
        <f t="shared" si="4"/>
        <v>180.9226875</v>
      </c>
      <c r="M3549" s="12"/>
      <c r="N3549" s="32"/>
      <c r="O3549" s="12"/>
      <c r="P3549" s="12"/>
      <c r="Q3549" s="12"/>
      <c r="R3549" s="12"/>
      <c r="S3549" s="12"/>
      <c r="T3549" s="12"/>
    </row>
    <row r="3550">
      <c r="A3550" s="24">
        <v>43461.0</v>
      </c>
      <c r="B3550" s="34" t="s">
        <v>5296</v>
      </c>
      <c r="C3550" s="35" t="s">
        <v>3863</v>
      </c>
      <c r="D3550" s="36">
        <v>7.0</v>
      </c>
      <c r="E3550" s="34">
        <v>1.0</v>
      </c>
      <c r="F3550" s="36">
        <v>1.0</v>
      </c>
      <c r="G3550" s="11">
        <f>((E3550/2)*(D3550-1))+((E3550/2)*((D3550-1)/4))</f>
        <v>3.75</v>
      </c>
      <c r="H3550" s="34">
        <f t="shared" si="2"/>
        <v>340.3675</v>
      </c>
      <c r="I3550" s="11">
        <v>8.8</v>
      </c>
      <c r="J3550" s="34">
        <v>2.96</v>
      </c>
      <c r="K3550" s="11">
        <f>((((E3550/2)*(I3550-1))+((E3550/2)*(J3550-1)))*0.95)</f>
        <v>4.636</v>
      </c>
      <c r="L3550" s="34">
        <f t="shared" si="4"/>
        <v>185.5586875</v>
      </c>
      <c r="M3550" s="12"/>
      <c r="N3550" s="32"/>
      <c r="O3550" s="12"/>
      <c r="P3550" s="12"/>
      <c r="Q3550" s="12"/>
      <c r="R3550" s="12"/>
      <c r="S3550" s="12"/>
      <c r="T3550" s="12"/>
    </row>
    <row r="3551">
      <c r="A3551" s="24">
        <v>43461.0</v>
      </c>
      <c r="B3551" s="34" t="s">
        <v>5296</v>
      </c>
      <c r="C3551" s="35" t="s">
        <v>5297</v>
      </c>
      <c r="D3551" s="36">
        <v>11.0</v>
      </c>
      <c r="E3551" s="34">
        <v>1.0</v>
      </c>
      <c r="F3551" s="36">
        <v>2.0</v>
      </c>
      <c r="G3551" s="11">
        <f>((E3551/2)*((D3551-1)/4))-(E3551/2)</f>
        <v>0.75</v>
      </c>
      <c r="H3551" s="34">
        <f t="shared" si="2"/>
        <v>341.1175</v>
      </c>
      <c r="I3551" s="11">
        <v>7.11</v>
      </c>
      <c r="J3551" s="34">
        <v>2.52</v>
      </c>
      <c r="K3551" s="11">
        <f>((((E3551/2)*(J3551-1))*0.95)-(E3551/2))</f>
        <v>0.222</v>
      </c>
      <c r="L3551" s="34">
        <f t="shared" si="4"/>
        <v>185.7806875</v>
      </c>
      <c r="M3551" s="12"/>
      <c r="N3551" s="32"/>
      <c r="O3551" s="12"/>
      <c r="P3551" s="12"/>
      <c r="Q3551" s="12"/>
      <c r="R3551" s="12"/>
      <c r="S3551" s="12"/>
      <c r="T3551" s="12"/>
    </row>
    <row r="3552">
      <c r="A3552" s="24">
        <v>43461.0</v>
      </c>
      <c r="B3552" s="34" t="s">
        <v>5298</v>
      </c>
      <c r="C3552" s="35" t="s">
        <v>5299</v>
      </c>
      <c r="D3552" s="36">
        <v>8.0</v>
      </c>
      <c r="E3552" s="34">
        <v>1.0</v>
      </c>
      <c r="F3552" s="36">
        <v>1.0</v>
      </c>
      <c r="G3552" s="11">
        <f>((E3552/2)*(D3552-1))+((E3552/2)*((D3552-1)/4))</f>
        <v>4.375</v>
      </c>
      <c r="H3552" s="34">
        <f t="shared" si="2"/>
        <v>345.4925</v>
      </c>
      <c r="I3552" s="11">
        <v>6.06</v>
      </c>
      <c r="J3552" s="34">
        <v>2.02</v>
      </c>
      <c r="K3552" s="11">
        <f>((((E3552/2)*(I3552-1))+((E3552/2)*(J3552-1)))*0.95)</f>
        <v>2.888</v>
      </c>
      <c r="L3552" s="34">
        <f t="shared" si="4"/>
        <v>188.6686875</v>
      </c>
      <c r="M3552" s="12"/>
      <c r="N3552" s="32"/>
      <c r="O3552" s="12"/>
      <c r="P3552" s="12"/>
      <c r="Q3552" s="12"/>
      <c r="R3552" s="12"/>
      <c r="S3552" s="12"/>
      <c r="T3552" s="12"/>
    </row>
    <row r="3553">
      <c r="A3553" s="24">
        <v>43461.0</v>
      </c>
      <c r="B3553" s="34" t="s">
        <v>5072</v>
      </c>
      <c r="C3553" s="35" t="s">
        <v>5300</v>
      </c>
      <c r="D3553" s="36">
        <v>12.0</v>
      </c>
      <c r="E3553" s="34">
        <v>1.0</v>
      </c>
      <c r="F3553" s="36">
        <v>5.0</v>
      </c>
      <c r="G3553" s="11">
        <f>-E3553</f>
        <v>-1</v>
      </c>
      <c r="H3553" s="34">
        <f t="shared" si="2"/>
        <v>344.4925</v>
      </c>
      <c r="I3553" s="11">
        <v>8.16</v>
      </c>
      <c r="J3553" s="34">
        <v>2.34</v>
      </c>
      <c r="K3553" s="11">
        <f>-E3553</f>
        <v>-1</v>
      </c>
      <c r="L3553" s="34">
        <f t="shared" si="4"/>
        <v>187.6686875</v>
      </c>
      <c r="M3553" s="12"/>
      <c r="N3553" s="32"/>
      <c r="O3553" s="12"/>
      <c r="P3553" s="12"/>
      <c r="Q3553" s="12"/>
      <c r="R3553" s="12"/>
      <c r="S3553" s="12"/>
      <c r="T3553" s="12"/>
    </row>
    <row r="3554">
      <c r="A3554" s="24">
        <v>43461.0</v>
      </c>
      <c r="B3554" s="34" t="s">
        <v>5301</v>
      </c>
      <c r="C3554" s="35" t="s">
        <v>5302</v>
      </c>
      <c r="D3554" s="36">
        <v>6.5</v>
      </c>
      <c r="E3554" s="34">
        <v>1.0</v>
      </c>
      <c r="F3554" s="36">
        <v>3.0</v>
      </c>
      <c r="G3554" s="11">
        <f>((E3554/2)*((D3554-1)/4))-(E3554/2)</f>
        <v>0.1875</v>
      </c>
      <c r="H3554" s="34">
        <f t="shared" si="2"/>
        <v>344.68</v>
      </c>
      <c r="I3554" s="11">
        <v>7.0</v>
      </c>
      <c r="J3554" s="34">
        <v>2.02</v>
      </c>
      <c r="K3554" s="11">
        <f>((((E3554/2)*(J3554-1))*0.95)-(E3554/2))</f>
        <v>-0.0155</v>
      </c>
      <c r="L3554" s="34">
        <f t="shared" si="4"/>
        <v>187.6531875</v>
      </c>
      <c r="M3554" s="12"/>
      <c r="N3554" s="32"/>
      <c r="O3554" s="12"/>
      <c r="P3554" s="12"/>
      <c r="Q3554" s="12"/>
      <c r="R3554" s="12"/>
      <c r="S3554" s="12"/>
      <c r="T3554" s="12"/>
    </row>
    <row r="3555">
      <c r="A3555" s="24">
        <v>43461.0</v>
      </c>
      <c r="B3555" s="34" t="s">
        <v>5301</v>
      </c>
      <c r="C3555" s="35" t="s">
        <v>5303</v>
      </c>
      <c r="D3555" s="36">
        <v>8.5</v>
      </c>
      <c r="E3555" s="34">
        <v>1.0</v>
      </c>
      <c r="F3555" s="36">
        <v>9.0</v>
      </c>
      <c r="G3555" s="11">
        <f t="shared" ref="G3555:G3558" si="1321">-E3555</f>
        <v>-1</v>
      </c>
      <c r="H3555" s="34">
        <f t="shared" si="2"/>
        <v>343.68</v>
      </c>
      <c r="I3555" s="11">
        <v>11.0</v>
      </c>
      <c r="J3555" s="34">
        <v>2.92</v>
      </c>
      <c r="K3555" s="11">
        <f t="shared" ref="K3555:K3558" si="1322">-E3555</f>
        <v>-1</v>
      </c>
      <c r="L3555" s="34">
        <f t="shared" si="4"/>
        <v>186.6531875</v>
      </c>
      <c r="M3555" s="12"/>
      <c r="N3555" s="32"/>
      <c r="O3555" s="12"/>
      <c r="P3555" s="12"/>
      <c r="Q3555" s="12"/>
      <c r="R3555" s="12"/>
      <c r="S3555" s="12"/>
      <c r="T3555" s="12"/>
    </row>
    <row r="3556">
      <c r="A3556" s="24">
        <v>43461.0</v>
      </c>
      <c r="B3556" s="34" t="s">
        <v>5288</v>
      </c>
      <c r="C3556" s="35" t="s">
        <v>5304</v>
      </c>
      <c r="D3556" s="36">
        <v>4.33</v>
      </c>
      <c r="E3556" s="34">
        <v>1.0</v>
      </c>
      <c r="F3556" s="36">
        <v>4.0</v>
      </c>
      <c r="G3556" s="11">
        <f t="shared" si="1321"/>
        <v>-1</v>
      </c>
      <c r="H3556" s="34">
        <f t="shared" si="2"/>
        <v>342.68</v>
      </c>
      <c r="I3556" s="11">
        <v>5.5</v>
      </c>
      <c r="J3556" s="34">
        <v>2.5</v>
      </c>
      <c r="K3556" s="11">
        <f t="shared" si="1322"/>
        <v>-1</v>
      </c>
      <c r="L3556" s="34">
        <f t="shared" si="4"/>
        <v>185.6531875</v>
      </c>
      <c r="M3556" s="12"/>
      <c r="N3556" s="32"/>
      <c r="O3556" s="12"/>
      <c r="P3556" s="12"/>
      <c r="Q3556" s="12"/>
      <c r="R3556" s="12"/>
      <c r="S3556" s="12"/>
      <c r="T3556" s="12"/>
    </row>
    <row r="3557">
      <c r="A3557" s="24">
        <v>43461.0</v>
      </c>
      <c r="B3557" s="34" t="s">
        <v>5289</v>
      </c>
      <c r="C3557" s="35" t="s">
        <v>5305</v>
      </c>
      <c r="D3557" s="36">
        <v>4.33</v>
      </c>
      <c r="E3557" s="34">
        <v>1.0</v>
      </c>
      <c r="F3557" s="36">
        <v>5.0</v>
      </c>
      <c r="G3557" s="11">
        <f t="shared" si="1321"/>
        <v>-1</v>
      </c>
      <c r="H3557" s="34">
        <f t="shared" si="2"/>
        <v>341.68</v>
      </c>
      <c r="I3557" s="11">
        <v>6.8</v>
      </c>
      <c r="J3557" s="34">
        <v>1.99</v>
      </c>
      <c r="K3557" s="11">
        <f t="shared" si="1322"/>
        <v>-1</v>
      </c>
      <c r="L3557" s="34">
        <f t="shared" si="4"/>
        <v>184.6531875</v>
      </c>
      <c r="M3557" s="12"/>
      <c r="N3557" s="32"/>
      <c r="O3557" s="12"/>
      <c r="P3557" s="12"/>
      <c r="Q3557" s="12"/>
      <c r="R3557" s="12"/>
      <c r="S3557" s="12"/>
      <c r="T3557" s="12"/>
    </row>
    <row r="3558">
      <c r="A3558" s="24">
        <v>43461.0</v>
      </c>
      <c r="B3558" s="34" t="s">
        <v>5289</v>
      </c>
      <c r="C3558" s="35" t="s">
        <v>5306</v>
      </c>
      <c r="D3558" s="36">
        <v>15.0</v>
      </c>
      <c r="E3558" s="34">
        <v>1.0</v>
      </c>
      <c r="F3558" s="36">
        <v>6.0</v>
      </c>
      <c r="G3558" s="11">
        <f t="shared" si="1321"/>
        <v>-1</v>
      </c>
      <c r="H3558" s="34">
        <f t="shared" si="2"/>
        <v>340.68</v>
      </c>
      <c r="I3558" s="11">
        <v>38.0</v>
      </c>
      <c r="J3558" s="34">
        <v>7.8</v>
      </c>
      <c r="K3558" s="11">
        <f t="shared" si="1322"/>
        <v>-1</v>
      </c>
      <c r="L3558" s="34">
        <f t="shared" si="4"/>
        <v>183.6531875</v>
      </c>
      <c r="M3558" s="12"/>
      <c r="N3558" s="32"/>
      <c r="O3558" s="12"/>
      <c r="P3558" s="12"/>
      <c r="Q3558" s="12"/>
      <c r="R3558" s="12"/>
      <c r="S3558" s="12"/>
      <c r="T3558" s="12"/>
    </row>
    <row r="3559">
      <c r="A3559" s="24">
        <v>43461.0</v>
      </c>
      <c r="B3559" s="34" t="s">
        <v>5307</v>
      </c>
      <c r="C3559" s="35" t="s">
        <v>5308</v>
      </c>
      <c r="D3559" s="36">
        <v>9.0</v>
      </c>
      <c r="E3559" s="34">
        <v>1.0</v>
      </c>
      <c r="F3559" s="36">
        <v>3.0</v>
      </c>
      <c r="G3559" s="11">
        <f>((E3559/2)*((D3559-1)/4))-(E3559/2)</f>
        <v>0.5</v>
      </c>
      <c r="H3559" s="34">
        <f t="shared" si="2"/>
        <v>341.18</v>
      </c>
      <c r="I3559" s="11">
        <v>8.57</v>
      </c>
      <c r="J3559" s="34">
        <v>2.66</v>
      </c>
      <c r="K3559" s="11">
        <f>((((E3559/2)*(J3559-1))*0.95)-(E3559/2))</f>
        <v>0.2885</v>
      </c>
      <c r="L3559" s="34">
        <f t="shared" si="4"/>
        <v>183.9416875</v>
      </c>
      <c r="M3559" s="12"/>
      <c r="N3559" s="32"/>
      <c r="O3559" s="12"/>
      <c r="P3559" s="12"/>
      <c r="Q3559" s="12"/>
      <c r="R3559" s="12"/>
      <c r="S3559" s="12"/>
      <c r="T3559" s="12"/>
    </row>
    <row r="3560">
      <c r="A3560" s="24">
        <v>43461.0</v>
      </c>
      <c r="B3560" s="34" t="s">
        <v>5307</v>
      </c>
      <c r="C3560" s="35" t="s">
        <v>5309</v>
      </c>
      <c r="D3560" s="36">
        <v>9.0</v>
      </c>
      <c r="E3560" s="34">
        <v>1.0</v>
      </c>
      <c r="F3560" s="36">
        <v>7.0</v>
      </c>
      <c r="G3560" s="11">
        <f>-E3560</f>
        <v>-1</v>
      </c>
      <c r="H3560" s="34">
        <f t="shared" si="2"/>
        <v>340.18</v>
      </c>
      <c r="I3560" s="11">
        <v>10.81</v>
      </c>
      <c r="J3560" s="34">
        <v>3.45</v>
      </c>
      <c r="K3560" s="11">
        <f>-E3560</f>
        <v>-1</v>
      </c>
      <c r="L3560" s="34">
        <f t="shared" si="4"/>
        <v>182.9416875</v>
      </c>
      <c r="M3560" s="12"/>
      <c r="N3560" s="32"/>
      <c r="O3560" s="12"/>
      <c r="P3560" s="12"/>
      <c r="Q3560" s="12"/>
      <c r="R3560" s="12"/>
      <c r="S3560" s="12"/>
      <c r="T3560" s="12"/>
    </row>
    <row r="3561">
      <c r="A3561" s="24">
        <v>43461.0</v>
      </c>
      <c r="B3561" s="34" t="s">
        <v>5310</v>
      </c>
      <c r="C3561" s="35" t="s">
        <v>5311</v>
      </c>
      <c r="D3561" s="36">
        <v>5.0</v>
      </c>
      <c r="E3561" s="34">
        <v>1.0</v>
      </c>
      <c r="F3561" s="36">
        <v>1.0</v>
      </c>
      <c r="G3561" s="11">
        <f>((E3561/2)*(D3561-1))+((E3561/2)*((D3561-1)/4))</f>
        <v>2.5</v>
      </c>
      <c r="H3561" s="34">
        <f t="shared" si="2"/>
        <v>342.68</v>
      </c>
      <c r="I3561" s="11">
        <v>4.1</v>
      </c>
      <c r="J3561" s="34">
        <v>1.59</v>
      </c>
      <c r="K3561" s="11">
        <f>((((E3561/2)*(I3561-1))+((E3561/2)*(J3561-1)))*0.95)</f>
        <v>1.75275</v>
      </c>
      <c r="L3561" s="34">
        <f t="shared" si="4"/>
        <v>184.6944375</v>
      </c>
      <c r="M3561" s="12"/>
      <c r="N3561" s="32"/>
      <c r="O3561" s="12"/>
      <c r="P3561" s="12"/>
      <c r="Q3561" s="12"/>
      <c r="R3561" s="12"/>
      <c r="S3561" s="12"/>
      <c r="T3561" s="12"/>
    </row>
    <row r="3562">
      <c r="A3562" s="24">
        <v>43462.0</v>
      </c>
      <c r="B3562" s="34" t="s">
        <v>5312</v>
      </c>
      <c r="C3562" s="35" t="s">
        <v>5313</v>
      </c>
      <c r="D3562" s="36">
        <v>7.0</v>
      </c>
      <c r="E3562" s="34">
        <v>1.0</v>
      </c>
      <c r="F3562" s="36">
        <v>12.0</v>
      </c>
      <c r="G3562" s="11">
        <f>-E3562</f>
        <v>-1</v>
      </c>
      <c r="H3562" s="34">
        <f t="shared" si="2"/>
        <v>341.68</v>
      </c>
      <c r="I3562" s="11">
        <v>9.47</v>
      </c>
      <c r="J3562" s="34">
        <v>3.15</v>
      </c>
      <c r="K3562" s="11">
        <f>-E3562</f>
        <v>-1</v>
      </c>
      <c r="L3562" s="34">
        <f t="shared" si="4"/>
        <v>183.6944375</v>
      </c>
      <c r="M3562" s="12"/>
      <c r="N3562" s="32"/>
      <c r="O3562" s="12"/>
      <c r="P3562" s="12"/>
      <c r="Q3562" s="12"/>
      <c r="R3562" s="12"/>
      <c r="S3562" s="12"/>
      <c r="T3562" s="12"/>
    </row>
    <row r="3563">
      <c r="A3563" s="24">
        <v>43462.0</v>
      </c>
      <c r="B3563" s="34" t="s">
        <v>5312</v>
      </c>
      <c r="C3563" s="35" t="s">
        <v>4554</v>
      </c>
      <c r="D3563" s="36">
        <v>7.0</v>
      </c>
      <c r="E3563" s="34">
        <v>1.0</v>
      </c>
      <c r="F3563" s="36">
        <v>1.0</v>
      </c>
      <c r="G3563" s="11">
        <f>((E3563/2)*(D3563-1))+((E3563/2)*((D3563-1)/4))</f>
        <v>3.75</v>
      </c>
      <c r="H3563" s="34">
        <f t="shared" si="2"/>
        <v>345.43</v>
      </c>
      <c r="I3563" s="11">
        <v>7.6</v>
      </c>
      <c r="J3563" s="34">
        <v>2.45</v>
      </c>
      <c r="K3563" s="11">
        <f>((((E3563/2)*(I3563-1))+((E3563/2)*(J3563-1)))*0.95)</f>
        <v>3.82375</v>
      </c>
      <c r="L3563" s="34">
        <f t="shared" si="4"/>
        <v>187.5181875</v>
      </c>
      <c r="M3563" s="12"/>
      <c r="N3563" s="32"/>
      <c r="O3563" s="12"/>
      <c r="P3563" s="12"/>
      <c r="Q3563" s="12"/>
      <c r="R3563" s="12"/>
      <c r="S3563" s="12"/>
      <c r="T3563" s="12"/>
    </row>
    <row r="3564">
      <c r="A3564" s="24">
        <v>43462.0</v>
      </c>
      <c r="B3564" s="34" t="s">
        <v>5314</v>
      </c>
      <c r="C3564" s="35" t="s">
        <v>5315</v>
      </c>
      <c r="D3564" s="36">
        <v>15.0</v>
      </c>
      <c r="E3564" s="34">
        <v>1.0</v>
      </c>
      <c r="F3564" s="36" t="s">
        <v>59</v>
      </c>
      <c r="G3564" s="11">
        <f t="shared" ref="G3564:G3568" si="1323">-E3564</f>
        <v>-1</v>
      </c>
      <c r="H3564" s="34">
        <f t="shared" si="2"/>
        <v>344.43</v>
      </c>
      <c r="I3564" s="11">
        <v>35.75</v>
      </c>
      <c r="J3564" s="34">
        <v>4.89</v>
      </c>
      <c r="K3564" s="11">
        <f t="shared" ref="K3564:K3568" si="1324">-E3564</f>
        <v>-1</v>
      </c>
      <c r="L3564" s="34">
        <f t="shared" si="4"/>
        <v>186.5181875</v>
      </c>
      <c r="M3564" s="12"/>
      <c r="N3564" s="32"/>
      <c r="O3564" s="12"/>
      <c r="P3564" s="12"/>
      <c r="Q3564" s="12"/>
      <c r="R3564" s="12"/>
      <c r="S3564" s="12"/>
      <c r="T3564" s="12"/>
    </row>
    <row r="3565">
      <c r="A3565" s="24">
        <v>43462.0</v>
      </c>
      <c r="B3565" s="34" t="s">
        <v>5316</v>
      </c>
      <c r="C3565" s="35" t="s">
        <v>5317</v>
      </c>
      <c r="D3565" s="36">
        <v>2.75</v>
      </c>
      <c r="E3565" s="34">
        <v>1.0</v>
      </c>
      <c r="F3565" s="36">
        <v>2.0</v>
      </c>
      <c r="G3565" s="11">
        <f t="shared" si="1323"/>
        <v>-1</v>
      </c>
      <c r="H3565" s="34">
        <f t="shared" si="2"/>
        <v>343.43</v>
      </c>
      <c r="I3565" s="11">
        <v>2.62</v>
      </c>
      <c r="J3565" s="34">
        <v>1.4</v>
      </c>
      <c r="K3565" s="11">
        <f t="shared" si="1324"/>
        <v>-1</v>
      </c>
      <c r="L3565" s="34">
        <f t="shared" si="4"/>
        <v>185.5181875</v>
      </c>
      <c r="M3565" s="12"/>
      <c r="N3565" s="32"/>
      <c r="O3565" s="12"/>
      <c r="P3565" s="12"/>
      <c r="Q3565" s="12"/>
      <c r="R3565" s="12"/>
      <c r="S3565" s="12"/>
      <c r="T3565" s="12"/>
    </row>
    <row r="3566">
      <c r="A3566" s="24">
        <v>43462.0</v>
      </c>
      <c r="B3566" s="34" t="s">
        <v>5316</v>
      </c>
      <c r="C3566" s="35" t="s">
        <v>5318</v>
      </c>
      <c r="D3566" s="36">
        <v>15.0</v>
      </c>
      <c r="E3566" s="34">
        <v>1.0</v>
      </c>
      <c r="F3566" s="36">
        <v>7.0</v>
      </c>
      <c r="G3566" s="11">
        <f t="shared" si="1323"/>
        <v>-1</v>
      </c>
      <c r="H3566" s="34">
        <f t="shared" si="2"/>
        <v>342.43</v>
      </c>
      <c r="I3566" s="11">
        <v>55.64</v>
      </c>
      <c r="J3566" s="34">
        <v>7.6</v>
      </c>
      <c r="K3566" s="11">
        <f t="shared" si="1324"/>
        <v>-1</v>
      </c>
      <c r="L3566" s="34">
        <f t="shared" si="4"/>
        <v>184.5181875</v>
      </c>
      <c r="M3566" s="12"/>
      <c r="N3566" s="32"/>
      <c r="O3566" s="12"/>
      <c r="P3566" s="12"/>
      <c r="Q3566" s="12"/>
      <c r="R3566" s="12"/>
      <c r="S3566" s="12"/>
      <c r="T3566" s="12"/>
    </row>
    <row r="3567">
      <c r="A3567" s="24">
        <v>43462.0</v>
      </c>
      <c r="B3567" s="34" t="s">
        <v>5319</v>
      </c>
      <c r="C3567" s="35" t="s">
        <v>5320</v>
      </c>
      <c r="D3567" s="36">
        <v>3.75</v>
      </c>
      <c r="E3567" s="34">
        <v>1.0</v>
      </c>
      <c r="F3567" s="36">
        <v>4.0</v>
      </c>
      <c r="G3567" s="11">
        <f t="shared" si="1323"/>
        <v>-1</v>
      </c>
      <c r="H3567" s="34">
        <f t="shared" si="2"/>
        <v>341.43</v>
      </c>
      <c r="I3567" s="11">
        <v>4.44</v>
      </c>
      <c r="J3567" s="34">
        <v>1.61</v>
      </c>
      <c r="K3567" s="11">
        <f t="shared" si="1324"/>
        <v>-1</v>
      </c>
      <c r="L3567" s="34">
        <f t="shared" si="4"/>
        <v>183.5181875</v>
      </c>
      <c r="M3567" s="12"/>
      <c r="N3567" s="32"/>
      <c r="O3567" s="12"/>
      <c r="P3567" s="12"/>
      <c r="Q3567" s="12"/>
      <c r="R3567" s="12"/>
      <c r="S3567" s="12"/>
      <c r="T3567" s="12"/>
    </row>
    <row r="3568">
      <c r="A3568" s="24">
        <v>43462.0</v>
      </c>
      <c r="B3568" s="34" t="s">
        <v>5321</v>
      </c>
      <c r="C3568" s="35" t="s">
        <v>4465</v>
      </c>
      <c r="D3568" s="36">
        <v>3.5</v>
      </c>
      <c r="E3568" s="34">
        <v>1.0</v>
      </c>
      <c r="F3568" s="36">
        <v>3.0</v>
      </c>
      <c r="G3568" s="11">
        <f t="shared" si="1323"/>
        <v>-1</v>
      </c>
      <c r="H3568" s="34">
        <f t="shared" si="2"/>
        <v>340.43</v>
      </c>
      <c r="I3568" s="11">
        <v>4.9</v>
      </c>
      <c r="J3568" s="34">
        <v>1.5</v>
      </c>
      <c r="K3568" s="11">
        <f t="shared" si="1324"/>
        <v>-1</v>
      </c>
      <c r="L3568" s="34">
        <f t="shared" si="4"/>
        <v>182.5181875</v>
      </c>
      <c r="M3568" s="12"/>
      <c r="N3568" s="32"/>
      <c r="O3568" s="12"/>
      <c r="P3568" s="12"/>
      <c r="Q3568" s="12"/>
      <c r="R3568" s="12"/>
      <c r="S3568" s="12"/>
      <c r="T3568" s="12"/>
    </row>
    <row r="3569">
      <c r="A3569" s="24">
        <v>43462.0</v>
      </c>
      <c r="B3569" s="34" t="s">
        <v>5321</v>
      </c>
      <c r="C3569" s="35" t="s">
        <v>5322</v>
      </c>
      <c r="D3569" s="36">
        <v>13.0</v>
      </c>
      <c r="E3569" s="34">
        <v>1.0</v>
      </c>
      <c r="F3569" s="36">
        <v>2.0</v>
      </c>
      <c r="G3569" s="11">
        <f t="shared" ref="G3569:G3570" si="1325">((E3569/2)*((D3569-1)/4))-(E3569/2)</f>
        <v>1</v>
      </c>
      <c r="H3569" s="34">
        <f t="shared" si="2"/>
        <v>341.43</v>
      </c>
      <c r="I3569" s="11">
        <v>31.0</v>
      </c>
      <c r="J3569" s="34">
        <v>3.1</v>
      </c>
      <c r="K3569" s="11">
        <f t="shared" ref="K3569:K3570" si="1326">((((E3569/2)*(J3569-1))*0.95)-(E3569/2))</f>
        <v>0.4975</v>
      </c>
      <c r="L3569" s="34">
        <f t="shared" si="4"/>
        <v>183.0156875</v>
      </c>
      <c r="M3569" s="12"/>
      <c r="N3569" s="32"/>
      <c r="O3569" s="12"/>
      <c r="P3569" s="12"/>
      <c r="Q3569" s="12"/>
      <c r="R3569" s="12"/>
      <c r="S3569" s="12"/>
      <c r="T3569" s="12"/>
    </row>
    <row r="3570">
      <c r="A3570" s="24">
        <v>43462.0</v>
      </c>
      <c r="B3570" s="34" t="s">
        <v>5323</v>
      </c>
      <c r="C3570" s="35" t="s">
        <v>5324</v>
      </c>
      <c r="D3570" s="36">
        <v>6.0</v>
      </c>
      <c r="E3570" s="34">
        <v>1.0</v>
      </c>
      <c r="F3570" s="36">
        <v>2.0</v>
      </c>
      <c r="G3570" s="11">
        <f t="shared" si="1325"/>
        <v>0.125</v>
      </c>
      <c r="H3570" s="34">
        <f t="shared" si="2"/>
        <v>341.555</v>
      </c>
      <c r="I3570" s="11">
        <v>9.0</v>
      </c>
      <c r="J3570" s="34">
        <v>2.62</v>
      </c>
      <c r="K3570" s="11">
        <f t="shared" si="1326"/>
        <v>0.2695</v>
      </c>
      <c r="L3570" s="34">
        <f t="shared" si="4"/>
        <v>183.2851875</v>
      </c>
      <c r="M3570" s="12"/>
      <c r="N3570" s="32"/>
      <c r="O3570" s="12"/>
      <c r="P3570" s="12"/>
      <c r="Q3570" s="12"/>
      <c r="R3570" s="12"/>
      <c r="S3570" s="12"/>
      <c r="T3570" s="12"/>
    </row>
    <row r="3571">
      <c r="A3571" s="24">
        <v>43462.0</v>
      </c>
      <c r="B3571" s="34" t="s">
        <v>3467</v>
      </c>
      <c r="C3571" s="35" t="s">
        <v>5325</v>
      </c>
      <c r="D3571" s="36">
        <v>5.5</v>
      </c>
      <c r="E3571" s="34">
        <v>1.0</v>
      </c>
      <c r="F3571" s="36">
        <v>10.0</v>
      </c>
      <c r="G3571" s="11">
        <f>-E3571</f>
        <v>-1</v>
      </c>
      <c r="H3571" s="34">
        <f t="shared" si="2"/>
        <v>340.555</v>
      </c>
      <c r="I3571" s="11">
        <v>7.2</v>
      </c>
      <c r="J3571" s="34">
        <v>2.71</v>
      </c>
      <c r="K3571" s="11">
        <f>-E3571</f>
        <v>-1</v>
      </c>
      <c r="L3571" s="34">
        <f t="shared" si="4"/>
        <v>182.2851875</v>
      </c>
      <c r="M3571" s="12"/>
      <c r="N3571" s="32"/>
      <c r="O3571" s="12"/>
      <c r="P3571" s="12"/>
      <c r="Q3571" s="12"/>
      <c r="R3571" s="12"/>
      <c r="S3571" s="12"/>
      <c r="T3571" s="12"/>
    </row>
    <row r="3572">
      <c r="A3572" s="24">
        <v>43462.0</v>
      </c>
      <c r="B3572" s="34" t="s">
        <v>3467</v>
      </c>
      <c r="C3572" s="35" t="s">
        <v>5326</v>
      </c>
      <c r="D3572" s="36">
        <v>9.0</v>
      </c>
      <c r="E3572" s="34">
        <v>1.0</v>
      </c>
      <c r="F3572" s="36">
        <v>1.0</v>
      </c>
      <c r="G3572" s="11">
        <f>((E3572/2)*(D3572-1))+((E3572/2)*((D3572-1)/4))</f>
        <v>5</v>
      </c>
      <c r="H3572" s="34">
        <f t="shared" si="2"/>
        <v>345.555</v>
      </c>
      <c r="I3572" s="11">
        <v>6.31</v>
      </c>
      <c r="J3572" s="34">
        <v>2.24</v>
      </c>
      <c r="K3572" s="11">
        <f>((((E3572/2)*(I3572-1))+((E3572/2)*(J3572-1)))*0.95)</f>
        <v>3.11125</v>
      </c>
      <c r="L3572" s="34">
        <f t="shared" si="4"/>
        <v>185.3964375</v>
      </c>
      <c r="M3572" s="12"/>
      <c r="N3572" s="32"/>
      <c r="O3572" s="12"/>
      <c r="P3572" s="12"/>
      <c r="Q3572" s="12"/>
      <c r="R3572" s="12"/>
      <c r="S3572" s="12"/>
      <c r="T3572" s="12"/>
    </row>
    <row r="3573">
      <c r="A3573" s="24">
        <v>43462.0</v>
      </c>
      <c r="B3573" s="34" t="s">
        <v>5327</v>
      </c>
      <c r="C3573" s="35" t="s">
        <v>5328</v>
      </c>
      <c r="D3573" s="36">
        <v>9.0</v>
      </c>
      <c r="E3573" s="34">
        <v>1.0</v>
      </c>
      <c r="F3573" s="36">
        <v>5.0</v>
      </c>
      <c r="G3573" s="11">
        <f>-E3573</f>
        <v>-1</v>
      </c>
      <c r="H3573" s="34">
        <f t="shared" si="2"/>
        <v>344.555</v>
      </c>
      <c r="I3573" s="11">
        <v>10.83</v>
      </c>
      <c r="J3573" s="34">
        <v>3.2</v>
      </c>
      <c r="K3573" s="11">
        <f>-E3573</f>
        <v>-1</v>
      </c>
      <c r="L3573" s="34">
        <f t="shared" si="4"/>
        <v>184.3964375</v>
      </c>
      <c r="M3573" s="12"/>
      <c r="N3573" s="32"/>
      <c r="O3573" s="12"/>
      <c r="P3573" s="12"/>
      <c r="Q3573" s="12"/>
      <c r="R3573" s="12"/>
      <c r="S3573" s="12"/>
      <c r="T3573" s="12"/>
    </row>
    <row r="3574">
      <c r="A3574" s="24">
        <v>43462.0</v>
      </c>
      <c r="B3574" s="34" t="s">
        <v>5329</v>
      </c>
      <c r="C3574" s="35" t="s">
        <v>5134</v>
      </c>
      <c r="D3574" s="36">
        <v>6.0</v>
      </c>
      <c r="E3574" s="34">
        <v>1.0</v>
      </c>
      <c r="F3574" s="36">
        <v>2.0</v>
      </c>
      <c r="G3574" s="11">
        <f>((E3574/2)*((D3574-1)/4))-(E3574/2)</f>
        <v>0.125</v>
      </c>
      <c r="H3574" s="34">
        <f t="shared" si="2"/>
        <v>344.68</v>
      </c>
      <c r="I3574" s="11">
        <v>4.29</v>
      </c>
      <c r="J3574" s="34">
        <v>1.79</v>
      </c>
      <c r="K3574" s="11">
        <f>((((E3574/2)*(J3574-1))*0.95)-(E3574/2))</f>
        <v>-0.12475</v>
      </c>
      <c r="L3574" s="34">
        <f t="shared" si="4"/>
        <v>184.2716875</v>
      </c>
      <c r="M3574" s="12"/>
      <c r="N3574" s="32"/>
      <c r="O3574" s="12"/>
      <c r="P3574" s="12"/>
      <c r="Q3574" s="12"/>
      <c r="R3574" s="12"/>
      <c r="S3574" s="12"/>
      <c r="T3574" s="12"/>
    </row>
    <row r="3575">
      <c r="A3575" s="24">
        <v>43463.0</v>
      </c>
      <c r="B3575" s="34" t="s">
        <v>5330</v>
      </c>
      <c r="C3575" s="35" t="s">
        <v>5331</v>
      </c>
      <c r="D3575" s="36">
        <v>3.5</v>
      </c>
      <c r="E3575" s="34">
        <v>1.0</v>
      </c>
      <c r="F3575" s="36">
        <v>1.0</v>
      </c>
      <c r="G3575" s="11">
        <f>E3575*(D3575-1)</f>
        <v>2.5</v>
      </c>
      <c r="H3575" s="34">
        <f t="shared" si="2"/>
        <v>347.18</v>
      </c>
      <c r="I3575" s="11">
        <v>3.05</v>
      </c>
      <c r="J3575" s="34">
        <v>1.32</v>
      </c>
      <c r="K3575" s="11">
        <f>E3575*(I3575-1)*0.95</f>
        <v>1.9475</v>
      </c>
      <c r="L3575" s="34">
        <f t="shared" si="4"/>
        <v>186.2191875</v>
      </c>
      <c r="M3575" s="12"/>
      <c r="N3575" s="32"/>
      <c r="O3575" s="12"/>
      <c r="P3575" s="12"/>
      <c r="Q3575" s="12"/>
      <c r="R3575" s="12"/>
      <c r="S3575" s="12"/>
      <c r="T3575" s="12"/>
    </row>
    <row r="3576">
      <c r="A3576" s="24">
        <v>43463.0</v>
      </c>
      <c r="B3576" s="34" t="s">
        <v>5332</v>
      </c>
      <c r="C3576" s="35" t="s">
        <v>5333</v>
      </c>
      <c r="D3576" s="36">
        <v>5.5</v>
      </c>
      <c r="E3576" s="34">
        <v>1.0</v>
      </c>
      <c r="F3576" s="36">
        <v>1.0</v>
      </c>
      <c r="G3576" s="11">
        <f>((E3576/2)*(D3576-1))+((E3576/2)*((D3576-1)/4))</f>
        <v>2.8125</v>
      </c>
      <c r="H3576" s="34">
        <f t="shared" si="2"/>
        <v>349.9925</v>
      </c>
      <c r="I3576" s="11">
        <v>4.32</v>
      </c>
      <c r="J3576" s="34">
        <v>1.46</v>
      </c>
      <c r="K3576" s="11">
        <f>((((E3576/2)*(I3576-1))+((E3576/2)*(J3576-1)))*0.95)</f>
        <v>1.7955</v>
      </c>
      <c r="L3576" s="34">
        <f t="shared" si="4"/>
        <v>188.0146875</v>
      </c>
      <c r="M3576" s="12"/>
      <c r="N3576" s="32"/>
      <c r="O3576" s="12"/>
      <c r="P3576" s="12"/>
      <c r="Q3576" s="12"/>
      <c r="R3576" s="12"/>
      <c r="S3576" s="12"/>
      <c r="T3576" s="12"/>
    </row>
    <row r="3577">
      <c r="A3577" s="24">
        <v>43463.0</v>
      </c>
      <c r="B3577" s="34" t="s">
        <v>5334</v>
      </c>
      <c r="C3577" s="35" t="s">
        <v>4544</v>
      </c>
      <c r="D3577" s="36">
        <v>6.0</v>
      </c>
      <c r="E3577" s="34">
        <v>1.0</v>
      </c>
      <c r="F3577" s="36">
        <v>3.0</v>
      </c>
      <c r="G3577" s="11">
        <f>((E3577/2)*((D3577-1)/4))-(E3577/2)</f>
        <v>0.125</v>
      </c>
      <c r="H3577" s="34">
        <f t="shared" si="2"/>
        <v>350.1175</v>
      </c>
      <c r="I3577" s="11">
        <v>6.6</v>
      </c>
      <c r="J3577" s="34">
        <v>2.42</v>
      </c>
      <c r="K3577" s="11">
        <f>((((E3577/2)*(J3577-1))*0.95)-(E3577/2))</f>
        <v>0.1745</v>
      </c>
      <c r="L3577" s="34">
        <f t="shared" si="4"/>
        <v>188.1891875</v>
      </c>
      <c r="M3577" s="12"/>
      <c r="N3577" s="32"/>
      <c r="O3577" s="12"/>
      <c r="P3577" s="12"/>
      <c r="Q3577" s="12"/>
      <c r="R3577" s="12"/>
      <c r="S3577" s="12"/>
      <c r="T3577" s="12"/>
    </row>
    <row r="3578">
      <c r="A3578" s="24">
        <v>43463.0</v>
      </c>
      <c r="B3578" s="34" t="s">
        <v>4618</v>
      </c>
      <c r="C3578" s="35" t="s">
        <v>5335</v>
      </c>
      <c r="D3578" s="36">
        <v>4.0</v>
      </c>
      <c r="E3578" s="34">
        <v>1.0</v>
      </c>
      <c r="F3578" s="36">
        <v>1.0</v>
      </c>
      <c r="G3578" s="11">
        <f>E3578*(D3578-1)</f>
        <v>3</v>
      </c>
      <c r="H3578" s="34">
        <f t="shared" si="2"/>
        <v>353.1175</v>
      </c>
      <c r="I3578" s="11">
        <v>4.6</v>
      </c>
      <c r="J3578" s="34">
        <v>1.62</v>
      </c>
      <c r="K3578" s="11">
        <f>E3578*(I3578-1)*0.95</f>
        <v>3.42</v>
      </c>
      <c r="L3578" s="34">
        <f t="shared" si="4"/>
        <v>191.6091875</v>
      </c>
      <c r="M3578" s="12"/>
      <c r="N3578" s="32"/>
      <c r="O3578" s="12"/>
      <c r="P3578" s="12"/>
      <c r="Q3578" s="12"/>
      <c r="R3578" s="12"/>
      <c r="S3578" s="12"/>
      <c r="T3578" s="12"/>
    </row>
    <row r="3579">
      <c r="A3579" s="24">
        <v>43463.0</v>
      </c>
      <c r="B3579" s="34" t="s">
        <v>4578</v>
      </c>
      <c r="C3579" s="35" t="s">
        <v>5336</v>
      </c>
      <c r="D3579" s="36">
        <v>4.5</v>
      </c>
      <c r="E3579" s="34">
        <v>1.0</v>
      </c>
      <c r="F3579" s="36">
        <v>11.0</v>
      </c>
      <c r="G3579" s="11">
        <f>-E3579</f>
        <v>-1</v>
      </c>
      <c r="H3579" s="34">
        <f t="shared" si="2"/>
        <v>352.1175</v>
      </c>
      <c r="I3579" s="11">
        <v>11.27</v>
      </c>
      <c r="J3579" s="34">
        <v>3.45</v>
      </c>
      <c r="K3579" s="11">
        <f>-E3579</f>
        <v>-1</v>
      </c>
      <c r="L3579" s="34">
        <f t="shared" si="4"/>
        <v>190.6091875</v>
      </c>
      <c r="M3579" s="12"/>
      <c r="N3579" s="32"/>
      <c r="O3579" s="12"/>
      <c r="P3579" s="12"/>
      <c r="Q3579" s="12"/>
      <c r="R3579" s="12"/>
      <c r="S3579" s="12"/>
      <c r="T3579" s="12"/>
    </row>
    <row r="3580">
      <c r="A3580" s="24">
        <v>43463.0</v>
      </c>
      <c r="B3580" s="34" t="s">
        <v>5337</v>
      </c>
      <c r="C3580" s="35" t="s">
        <v>5338</v>
      </c>
      <c r="D3580" s="36">
        <v>6.0</v>
      </c>
      <c r="E3580" s="34">
        <v>1.0</v>
      </c>
      <c r="F3580" s="36">
        <v>2.0</v>
      </c>
      <c r="G3580" s="11">
        <f>((E3580/2)*((D3580-1)/4))-(E3580/2)</f>
        <v>0.125</v>
      </c>
      <c r="H3580" s="34">
        <f t="shared" si="2"/>
        <v>352.2425</v>
      </c>
      <c r="I3580" s="11">
        <v>6.6</v>
      </c>
      <c r="J3580" s="34">
        <v>2.26</v>
      </c>
      <c r="K3580" s="11">
        <f>((((E3580/2)*(J3580-1))*0.95)-(E3580/2))</f>
        <v>0.0985</v>
      </c>
      <c r="L3580" s="34">
        <f t="shared" si="4"/>
        <v>190.7076875</v>
      </c>
      <c r="M3580" s="12"/>
      <c r="N3580" s="32"/>
      <c r="O3580" s="12"/>
      <c r="P3580" s="12"/>
      <c r="Q3580" s="12"/>
      <c r="R3580" s="12"/>
      <c r="S3580" s="12"/>
      <c r="T3580" s="12"/>
    </row>
    <row r="3581">
      <c r="A3581" s="24">
        <v>43463.0</v>
      </c>
      <c r="B3581" s="34" t="s">
        <v>5337</v>
      </c>
      <c r="C3581" s="35" t="s">
        <v>5053</v>
      </c>
      <c r="D3581" s="36">
        <v>5.0</v>
      </c>
      <c r="E3581" s="34">
        <v>1.0</v>
      </c>
      <c r="F3581" s="36">
        <v>6.0</v>
      </c>
      <c r="G3581" s="11">
        <f t="shared" ref="G3581:G3583" si="1327">-E3581</f>
        <v>-1</v>
      </c>
      <c r="H3581" s="34">
        <f t="shared" si="2"/>
        <v>351.2425</v>
      </c>
      <c r="I3581" s="11">
        <v>4.6</v>
      </c>
      <c r="J3581" s="34">
        <v>1.65</v>
      </c>
      <c r="K3581" s="11">
        <f t="shared" ref="K3581:K3583" si="1328">-E3581</f>
        <v>-1</v>
      </c>
      <c r="L3581" s="34">
        <f t="shared" si="4"/>
        <v>189.7076875</v>
      </c>
      <c r="M3581" s="12"/>
      <c r="N3581" s="32"/>
      <c r="O3581" s="12"/>
      <c r="P3581" s="12"/>
      <c r="Q3581" s="12"/>
      <c r="R3581" s="12"/>
      <c r="S3581" s="12"/>
      <c r="T3581" s="12"/>
    </row>
    <row r="3582">
      <c r="A3582" s="24">
        <v>43463.0</v>
      </c>
      <c r="B3582" s="34" t="s">
        <v>3986</v>
      </c>
      <c r="C3582" s="35" t="s">
        <v>5339</v>
      </c>
      <c r="D3582" s="36">
        <v>3.25</v>
      </c>
      <c r="E3582" s="34">
        <v>1.0</v>
      </c>
      <c r="F3582" s="36">
        <v>3.0</v>
      </c>
      <c r="G3582" s="11">
        <f t="shared" si="1327"/>
        <v>-1</v>
      </c>
      <c r="H3582" s="34">
        <f t="shared" si="2"/>
        <v>350.2425</v>
      </c>
      <c r="I3582" s="11">
        <v>3.3</v>
      </c>
      <c r="J3582" s="34">
        <v>1.43</v>
      </c>
      <c r="K3582" s="11">
        <f t="shared" si="1328"/>
        <v>-1</v>
      </c>
      <c r="L3582" s="34">
        <f t="shared" si="4"/>
        <v>188.7076875</v>
      </c>
      <c r="M3582" s="12"/>
      <c r="N3582" s="32"/>
      <c r="O3582" s="12"/>
      <c r="P3582" s="12"/>
      <c r="Q3582" s="12"/>
      <c r="R3582" s="12"/>
      <c r="S3582" s="12"/>
      <c r="T3582" s="12"/>
    </row>
    <row r="3583">
      <c r="A3583" s="24">
        <v>43463.0</v>
      </c>
      <c r="B3583" s="34" t="s">
        <v>3986</v>
      </c>
      <c r="C3583" s="35" t="s">
        <v>5340</v>
      </c>
      <c r="D3583" s="36">
        <v>12.0</v>
      </c>
      <c r="E3583" s="34">
        <v>1.0</v>
      </c>
      <c r="F3583" s="36">
        <v>9.0</v>
      </c>
      <c r="G3583" s="11">
        <f t="shared" si="1327"/>
        <v>-1</v>
      </c>
      <c r="H3583" s="34">
        <f t="shared" si="2"/>
        <v>349.2425</v>
      </c>
      <c r="I3583" s="11">
        <v>20.63</v>
      </c>
      <c r="J3583" s="34">
        <v>4.33</v>
      </c>
      <c r="K3583" s="11">
        <f t="shared" si="1328"/>
        <v>-1</v>
      </c>
      <c r="L3583" s="34">
        <f t="shared" si="4"/>
        <v>187.7076875</v>
      </c>
      <c r="M3583" s="12"/>
      <c r="N3583" s="32"/>
      <c r="O3583" s="12"/>
      <c r="P3583" s="12"/>
      <c r="Q3583" s="12"/>
      <c r="R3583" s="12"/>
      <c r="S3583" s="12"/>
      <c r="T3583" s="12"/>
    </row>
    <row r="3584">
      <c r="A3584" s="24"/>
      <c r="B3584" s="34"/>
      <c r="C3584" s="35"/>
      <c r="D3584" s="36"/>
      <c r="E3584" s="34"/>
      <c r="F3584" s="36"/>
      <c r="G3584" s="11"/>
      <c r="H3584" s="34"/>
      <c r="I3584" s="11"/>
      <c r="J3584" s="34"/>
      <c r="K3584" s="11"/>
      <c r="L3584" s="34"/>
      <c r="M3584" s="12"/>
      <c r="N3584" s="32"/>
      <c r="O3584" s="12"/>
      <c r="P3584" s="12"/>
      <c r="Q3584" s="12"/>
      <c r="R3584" s="12"/>
      <c r="S3584" s="12"/>
      <c r="T3584" s="12"/>
    </row>
    <row r="3585">
      <c r="A3585" s="24"/>
      <c r="B3585" s="34"/>
      <c r="C3585" s="35"/>
      <c r="D3585" s="36"/>
      <c r="E3585" s="34"/>
      <c r="F3585" s="36"/>
      <c r="G3585" s="11"/>
      <c r="H3585" s="34"/>
      <c r="I3585" s="11"/>
      <c r="J3585" s="34"/>
      <c r="K3585" s="11"/>
      <c r="L3585" s="34"/>
      <c r="M3585" s="12"/>
      <c r="N3585" s="32"/>
      <c r="O3585" s="12"/>
      <c r="P3585" s="12"/>
      <c r="Q3585" s="12"/>
      <c r="R3585" s="12"/>
      <c r="S3585" s="12"/>
      <c r="T3585" s="12"/>
    </row>
    <row r="3586">
      <c r="A3586" s="24"/>
      <c r="B3586" s="34"/>
      <c r="C3586" s="35"/>
      <c r="D3586" s="36"/>
      <c r="E3586" s="34"/>
      <c r="F3586" s="36"/>
      <c r="G3586" s="11"/>
      <c r="H3586" s="34"/>
      <c r="I3586" s="11"/>
      <c r="J3586" s="34"/>
      <c r="K3586" s="11"/>
      <c r="L3586" s="34"/>
      <c r="M3586" s="12"/>
      <c r="N3586" s="32"/>
      <c r="O3586" s="12"/>
      <c r="P3586" s="12"/>
      <c r="Q3586" s="12"/>
      <c r="R3586" s="12"/>
      <c r="S3586" s="12"/>
      <c r="T3586" s="12"/>
    </row>
    <row r="3587">
      <c r="A3587" s="24"/>
      <c r="B3587" s="34"/>
      <c r="C3587" s="35"/>
      <c r="D3587" s="36"/>
      <c r="E3587" s="34"/>
      <c r="F3587" s="36"/>
      <c r="G3587" s="11"/>
      <c r="H3587" s="34"/>
      <c r="I3587" s="11"/>
      <c r="J3587" s="34"/>
      <c r="K3587" s="11"/>
      <c r="L3587" s="34"/>
      <c r="M3587" s="12"/>
      <c r="N3587" s="32"/>
      <c r="O3587" s="12"/>
      <c r="P3587" s="12"/>
      <c r="Q3587" s="12"/>
      <c r="R3587" s="12"/>
      <c r="S3587" s="12"/>
      <c r="T3587" s="12"/>
    </row>
    <row r="3588">
      <c r="A3588" s="24"/>
      <c r="B3588" s="34"/>
      <c r="C3588" s="35"/>
      <c r="D3588" s="36"/>
      <c r="E3588" s="34"/>
      <c r="F3588" s="36"/>
      <c r="G3588" s="11"/>
      <c r="H3588" s="34"/>
      <c r="I3588" s="11"/>
      <c r="J3588" s="34"/>
      <c r="K3588" s="11"/>
      <c r="L3588" s="34"/>
      <c r="M3588" s="12"/>
      <c r="N3588" s="32"/>
      <c r="O3588" s="12"/>
      <c r="P3588" s="12"/>
      <c r="Q3588" s="12"/>
      <c r="R3588" s="12"/>
      <c r="S3588" s="12"/>
      <c r="T3588" s="12"/>
    </row>
    <row r="3589">
      <c r="A3589" s="24"/>
      <c r="B3589" s="34"/>
      <c r="C3589" s="35"/>
      <c r="D3589" s="36"/>
      <c r="E3589" s="34"/>
      <c r="F3589" s="36"/>
      <c r="G3589" s="11"/>
      <c r="H3589" s="34"/>
      <c r="I3589" s="11"/>
      <c r="J3589" s="34"/>
      <c r="K3589" s="11"/>
      <c r="L3589" s="34"/>
      <c r="M3589" s="12"/>
      <c r="N3589" s="32"/>
      <c r="O3589" s="12"/>
      <c r="P3589" s="12"/>
      <c r="Q3589" s="12"/>
      <c r="R3589" s="12"/>
      <c r="S3589" s="12"/>
      <c r="T3589" s="12"/>
    </row>
    <row r="3590">
      <c r="A3590" s="24"/>
      <c r="B3590" s="34"/>
      <c r="C3590" s="35"/>
      <c r="D3590" s="36"/>
      <c r="E3590" s="34"/>
      <c r="F3590" s="36"/>
      <c r="G3590" s="11"/>
      <c r="H3590" s="34"/>
      <c r="I3590" s="11"/>
      <c r="J3590" s="34"/>
      <c r="K3590" s="11"/>
      <c r="L3590" s="34"/>
      <c r="M3590" s="12"/>
      <c r="N3590" s="32"/>
      <c r="O3590" s="12"/>
      <c r="P3590" s="12"/>
      <c r="Q3590" s="12"/>
      <c r="R3590" s="12"/>
      <c r="S3590" s="12"/>
      <c r="T3590" s="12"/>
    </row>
    <row r="3591">
      <c r="A3591" s="24"/>
      <c r="B3591" s="34"/>
      <c r="C3591" s="35"/>
      <c r="D3591" s="36"/>
      <c r="E3591" s="34"/>
      <c r="F3591" s="36"/>
      <c r="G3591" s="11"/>
      <c r="H3591" s="34"/>
      <c r="I3591" s="11"/>
      <c r="J3591" s="34"/>
      <c r="K3591" s="11"/>
      <c r="L3591" s="34"/>
      <c r="M3591" s="12"/>
      <c r="N3591" s="32"/>
      <c r="O3591" s="12"/>
      <c r="P3591" s="12"/>
      <c r="Q3591" s="12"/>
      <c r="R3591" s="12"/>
      <c r="S3591" s="12"/>
      <c r="T3591" s="12"/>
    </row>
    <row r="3592">
      <c r="A3592" s="24"/>
      <c r="B3592" s="34"/>
      <c r="C3592" s="35"/>
      <c r="D3592" s="36"/>
      <c r="E3592" s="34"/>
      <c r="F3592" s="36"/>
      <c r="G3592" s="11"/>
      <c r="H3592" s="34"/>
      <c r="I3592" s="11"/>
      <c r="J3592" s="34"/>
      <c r="K3592" s="11"/>
      <c r="L3592" s="34"/>
      <c r="M3592" s="12"/>
      <c r="N3592" s="32"/>
      <c r="O3592" s="12"/>
      <c r="P3592" s="12"/>
      <c r="Q3592" s="12"/>
      <c r="R3592" s="12"/>
      <c r="S3592" s="12"/>
      <c r="T3592" s="12"/>
    </row>
    <row r="3593">
      <c r="A3593" s="24"/>
      <c r="B3593" s="34"/>
      <c r="C3593" s="35"/>
      <c r="D3593" s="36"/>
      <c r="E3593" s="34"/>
      <c r="F3593" s="36"/>
      <c r="G3593" s="11"/>
      <c r="H3593" s="34"/>
      <c r="I3593" s="11"/>
      <c r="J3593" s="34"/>
      <c r="K3593" s="11"/>
      <c r="L3593" s="34"/>
      <c r="M3593" s="12"/>
      <c r="N3593" s="32"/>
      <c r="O3593" s="12"/>
      <c r="P3593" s="12"/>
      <c r="Q3593" s="12"/>
      <c r="R3593" s="12"/>
      <c r="S3593" s="12"/>
      <c r="T3593" s="12"/>
    </row>
    <row r="3594">
      <c r="A3594" s="24"/>
      <c r="B3594" s="34"/>
      <c r="C3594" s="35"/>
      <c r="D3594" s="36"/>
      <c r="E3594" s="34"/>
      <c r="F3594" s="36"/>
      <c r="G3594" s="11"/>
      <c r="H3594" s="34"/>
      <c r="I3594" s="11"/>
      <c r="J3594" s="34"/>
      <c r="K3594" s="11"/>
      <c r="L3594" s="34"/>
      <c r="M3594" s="12"/>
      <c r="N3594" s="32"/>
      <c r="O3594" s="12"/>
      <c r="P3594" s="12"/>
      <c r="Q3594" s="12"/>
      <c r="R3594" s="12"/>
      <c r="S3594" s="12"/>
      <c r="T3594" s="12"/>
    </row>
    <row r="3595">
      <c r="A3595" s="24"/>
      <c r="B3595" s="34"/>
      <c r="C3595" s="35"/>
      <c r="D3595" s="36"/>
      <c r="E3595" s="34"/>
      <c r="F3595" s="36"/>
      <c r="G3595" s="11"/>
      <c r="H3595" s="34"/>
      <c r="I3595" s="11"/>
      <c r="J3595" s="34"/>
      <c r="K3595" s="11"/>
      <c r="L3595" s="34"/>
      <c r="M3595" s="12"/>
      <c r="N3595" s="32"/>
      <c r="O3595" s="12"/>
      <c r="P3595" s="12"/>
      <c r="Q3595" s="12"/>
      <c r="R3595" s="12"/>
      <c r="S3595" s="12"/>
      <c r="T3595" s="12"/>
    </row>
    <row r="3596">
      <c r="A3596" s="24"/>
      <c r="B3596" s="34"/>
      <c r="C3596" s="35"/>
      <c r="D3596" s="36"/>
      <c r="E3596" s="34"/>
      <c r="F3596" s="36"/>
      <c r="G3596" s="11"/>
      <c r="H3596" s="34"/>
      <c r="I3596" s="11"/>
      <c r="J3596" s="34"/>
      <c r="K3596" s="11"/>
      <c r="L3596" s="34"/>
      <c r="M3596" s="12"/>
      <c r="N3596" s="32"/>
      <c r="O3596" s="12"/>
      <c r="P3596" s="12"/>
      <c r="Q3596" s="12"/>
      <c r="R3596" s="12"/>
      <c r="S3596" s="12"/>
      <c r="T3596" s="12"/>
    </row>
    <row r="3597">
      <c r="A3597" s="24"/>
      <c r="B3597" s="34"/>
      <c r="C3597" s="35"/>
      <c r="D3597" s="36"/>
      <c r="E3597" s="34"/>
      <c r="F3597" s="36"/>
      <c r="G3597" s="11"/>
      <c r="H3597" s="34"/>
      <c r="I3597" s="11"/>
      <c r="J3597" s="34"/>
      <c r="K3597" s="11"/>
      <c r="L3597" s="34"/>
      <c r="M3597" s="12"/>
      <c r="N3597" s="32"/>
      <c r="O3597" s="12"/>
      <c r="P3597" s="12"/>
      <c r="Q3597" s="12"/>
      <c r="R3597" s="12"/>
      <c r="S3597" s="12"/>
      <c r="T3597" s="12"/>
    </row>
    <row r="3598">
      <c r="A3598" s="24"/>
      <c r="B3598" s="34"/>
      <c r="C3598" s="35"/>
      <c r="D3598" s="36"/>
      <c r="E3598" s="34"/>
      <c r="F3598" s="36"/>
      <c r="G3598" s="11"/>
      <c r="H3598" s="34"/>
      <c r="I3598" s="11"/>
      <c r="J3598" s="34"/>
      <c r="K3598" s="11"/>
      <c r="L3598" s="34"/>
      <c r="M3598" s="12"/>
      <c r="N3598" s="32"/>
      <c r="O3598" s="12"/>
      <c r="P3598" s="12"/>
      <c r="Q3598" s="12"/>
      <c r="R3598" s="12"/>
      <c r="S3598" s="12"/>
      <c r="T3598" s="12"/>
    </row>
    <row r="3599">
      <c r="A3599" s="24"/>
      <c r="B3599" s="34"/>
      <c r="C3599" s="35"/>
      <c r="D3599" s="36"/>
      <c r="E3599" s="34"/>
      <c r="F3599" s="36"/>
      <c r="G3599" s="11"/>
      <c r="H3599" s="34"/>
      <c r="I3599" s="11"/>
      <c r="J3599" s="34"/>
      <c r="K3599" s="11"/>
      <c r="L3599" s="34"/>
      <c r="M3599" s="12"/>
      <c r="N3599" s="32"/>
      <c r="O3599" s="12"/>
      <c r="P3599" s="12"/>
      <c r="Q3599" s="12"/>
      <c r="R3599" s="12"/>
      <c r="S3599" s="12"/>
      <c r="T3599" s="12"/>
    </row>
    <row r="3600">
      <c r="A3600" s="24"/>
      <c r="B3600" s="34"/>
      <c r="C3600" s="35"/>
      <c r="D3600" s="36"/>
      <c r="E3600" s="34"/>
      <c r="F3600" s="36"/>
      <c r="G3600" s="11"/>
      <c r="H3600" s="34"/>
      <c r="I3600" s="11"/>
      <c r="J3600" s="34"/>
      <c r="K3600" s="11"/>
      <c r="L3600" s="34"/>
      <c r="M3600" s="12"/>
      <c r="N3600" s="32"/>
      <c r="O3600" s="12"/>
      <c r="P3600" s="12"/>
      <c r="Q3600" s="12"/>
      <c r="R3600" s="12"/>
      <c r="S3600" s="12"/>
      <c r="T3600" s="12"/>
    </row>
    <row r="3601">
      <c r="A3601" s="24"/>
      <c r="B3601" s="34"/>
      <c r="C3601" s="35"/>
      <c r="D3601" s="36"/>
      <c r="E3601" s="34"/>
      <c r="F3601" s="36"/>
      <c r="G3601" s="11"/>
      <c r="H3601" s="34"/>
      <c r="I3601" s="11"/>
      <c r="J3601" s="34"/>
      <c r="K3601" s="11"/>
      <c r="L3601" s="34"/>
      <c r="M3601" s="12"/>
      <c r="N3601" s="32"/>
      <c r="O3601" s="12"/>
      <c r="P3601" s="12"/>
      <c r="Q3601" s="12"/>
      <c r="R3601" s="12"/>
      <c r="S3601" s="12"/>
      <c r="T3601" s="12"/>
    </row>
    <row r="3602">
      <c r="A3602" s="24"/>
      <c r="B3602" s="34"/>
      <c r="C3602" s="35"/>
      <c r="D3602" s="36"/>
      <c r="E3602" s="34"/>
      <c r="F3602" s="36"/>
      <c r="G3602" s="11"/>
      <c r="H3602" s="34"/>
      <c r="I3602" s="11"/>
      <c r="J3602" s="34"/>
      <c r="K3602" s="11"/>
      <c r="L3602" s="34"/>
      <c r="M3602" s="12"/>
      <c r="N3602" s="32"/>
      <c r="O3602" s="12"/>
      <c r="P3602" s="12"/>
      <c r="Q3602" s="12"/>
      <c r="R3602" s="12"/>
      <c r="S3602" s="12"/>
      <c r="T3602" s="12"/>
    </row>
    <row r="3603">
      <c r="A3603" s="24"/>
      <c r="B3603" s="34"/>
      <c r="C3603" s="35"/>
      <c r="D3603" s="36"/>
      <c r="E3603" s="34"/>
      <c r="F3603" s="36"/>
      <c r="G3603" s="11"/>
      <c r="H3603" s="34"/>
      <c r="I3603" s="11"/>
      <c r="J3603" s="34"/>
      <c r="K3603" s="11"/>
      <c r="L3603" s="34"/>
      <c r="M3603" s="12"/>
      <c r="N3603" s="32"/>
      <c r="O3603" s="12"/>
      <c r="P3603" s="12"/>
      <c r="Q3603" s="12"/>
      <c r="R3603" s="12"/>
      <c r="S3603" s="12"/>
      <c r="T3603" s="12"/>
    </row>
    <row r="3604">
      <c r="A3604" s="24"/>
      <c r="B3604" s="34"/>
      <c r="C3604" s="35"/>
      <c r="D3604" s="36"/>
      <c r="E3604" s="34"/>
      <c r="F3604" s="36"/>
      <c r="G3604" s="11"/>
      <c r="H3604" s="34"/>
      <c r="I3604" s="11"/>
      <c r="J3604" s="34"/>
      <c r="K3604" s="11"/>
      <c r="L3604" s="34"/>
      <c r="M3604" s="12"/>
      <c r="N3604" s="32"/>
      <c r="O3604" s="12"/>
      <c r="P3604" s="12"/>
      <c r="Q3604" s="12"/>
      <c r="R3604" s="12"/>
      <c r="S3604" s="12"/>
      <c r="T3604" s="12"/>
    </row>
    <row r="3605">
      <c r="A3605" s="24"/>
      <c r="B3605" s="34"/>
      <c r="C3605" s="35"/>
      <c r="D3605" s="36"/>
      <c r="E3605" s="34"/>
      <c r="F3605" s="36"/>
      <c r="G3605" s="11"/>
      <c r="H3605" s="34"/>
      <c r="I3605" s="11"/>
      <c r="J3605" s="34"/>
      <c r="K3605" s="11"/>
      <c r="L3605" s="34"/>
      <c r="M3605" s="12"/>
      <c r="N3605" s="32"/>
      <c r="O3605" s="12"/>
      <c r="P3605" s="12"/>
      <c r="Q3605" s="12"/>
      <c r="R3605" s="12"/>
      <c r="S3605" s="12"/>
      <c r="T3605" s="12"/>
    </row>
    <row r="3606">
      <c r="A3606" s="24"/>
      <c r="B3606" s="34"/>
      <c r="C3606" s="35"/>
      <c r="D3606" s="36"/>
      <c r="E3606" s="34"/>
      <c r="F3606" s="36"/>
      <c r="G3606" s="11"/>
      <c r="H3606" s="34"/>
      <c r="I3606" s="11"/>
      <c r="J3606" s="34"/>
      <c r="K3606" s="11"/>
      <c r="L3606" s="34"/>
      <c r="M3606" s="12"/>
      <c r="N3606" s="32"/>
      <c r="O3606" s="12"/>
      <c r="P3606" s="12"/>
      <c r="Q3606" s="12"/>
      <c r="R3606" s="12"/>
      <c r="S3606" s="12"/>
      <c r="T3606" s="12"/>
    </row>
    <row r="3607">
      <c r="A3607" s="24"/>
      <c r="B3607" s="34"/>
      <c r="C3607" s="35"/>
      <c r="D3607" s="36"/>
      <c r="E3607" s="34"/>
      <c r="F3607" s="36"/>
      <c r="G3607" s="11"/>
      <c r="H3607" s="34"/>
      <c r="I3607" s="11"/>
      <c r="J3607" s="34"/>
      <c r="K3607" s="11"/>
      <c r="L3607" s="34"/>
      <c r="M3607" s="12"/>
      <c r="N3607" s="32"/>
      <c r="O3607" s="12"/>
      <c r="P3607" s="12"/>
      <c r="Q3607" s="12"/>
      <c r="R3607" s="12"/>
      <c r="S3607" s="12"/>
      <c r="T3607" s="12"/>
    </row>
    <row r="3608">
      <c r="A3608" s="24"/>
      <c r="B3608" s="34"/>
      <c r="C3608" s="35"/>
      <c r="D3608" s="36"/>
      <c r="E3608" s="34"/>
      <c r="F3608" s="36"/>
      <c r="G3608" s="11"/>
      <c r="H3608" s="34"/>
      <c r="I3608" s="11"/>
      <c r="J3608" s="34"/>
      <c r="K3608" s="11"/>
      <c r="L3608" s="34"/>
      <c r="M3608" s="12"/>
      <c r="N3608" s="32"/>
      <c r="O3608" s="12"/>
      <c r="P3608" s="12"/>
      <c r="Q3608" s="12"/>
      <c r="R3608" s="12"/>
      <c r="S3608" s="12"/>
      <c r="T3608" s="12"/>
    </row>
    <row r="3609">
      <c r="A3609" s="24"/>
      <c r="B3609" s="34"/>
      <c r="C3609" s="35"/>
      <c r="D3609" s="36"/>
      <c r="E3609" s="34"/>
      <c r="F3609" s="36"/>
      <c r="G3609" s="11"/>
      <c r="H3609" s="34"/>
      <c r="I3609" s="11"/>
      <c r="J3609" s="34"/>
      <c r="K3609" s="11"/>
      <c r="L3609" s="34"/>
      <c r="M3609" s="12"/>
      <c r="N3609" s="32"/>
      <c r="O3609" s="12"/>
      <c r="P3609" s="12"/>
      <c r="Q3609" s="12"/>
      <c r="R3609" s="12"/>
      <c r="S3609" s="12"/>
      <c r="T3609" s="12"/>
    </row>
    <row r="3610">
      <c r="A3610" s="24"/>
      <c r="B3610" s="34"/>
      <c r="C3610" s="35"/>
      <c r="D3610" s="36"/>
      <c r="E3610" s="34"/>
      <c r="F3610" s="36"/>
      <c r="G3610" s="11"/>
      <c r="H3610" s="34"/>
      <c r="I3610" s="11"/>
      <c r="J3610" s="34"/>
      <c r="K3610" s="11"/>
      <c r="L3610" s="34"/>
      <c r="M3610" s="12"/>
      <c r="N3610" s="32"/>
      <c r="O3610" s="12"/>
      <c r="P3610" s="12"/>
      <c r="Q3610" s="12"/>
      <c r="R3610" s="12"/>
      <c r="S3610" s="12"/>
      <c r="T3610" s="12"/>
    </row>
    <row r="3611">
      <c r="A3611" s="24"/>
      <c r="B3611" s="34"/>
      <c r="C3611" s="35"/>
      <c r="D3611" s="36"/>
      <c r="E3611" s="34"/>
      <c r="F3611" s="36"/>
      <c r="G3611" s="11"/>
      <c r="H3611" s="34"/>
      <c r="I3611" s="11"/>
      <c r="J3611" s="34"/>
      <c r="K3611" s="11"/>
      <c r="L3611" s="34"/>
      <c r="M3611" s="12"/>
      <c r="N3611" s="32"/>
      <c r="O3611" s="12"/>
      <c r="P3611" s="12"/>
      <c r="Q3611" s="12"/>
      <c r="R3611" s="12"/>
      <c r="S3611" s="12"/>
      <c r="T3611" s="12"/>
    </row>
    <row r="3612">
      <c r="A3612" s="24"/>
      <c r="B3612" s="34"/>
      <c r="C3612" s="35"/>
      <c r="D3612" s="36"/>
      <c r="E3612" s="34"/>
      <c r="F3612" s="36"/>
      <c r="G3612" s="11"/>
      <c r="H3612" s="34"/>
      <c r="I3612" s="11"/>
      <c r="J3612" s="34"/>
      <c r="K3612" s="11"/>
      <c r="L3612" s="34"/>
      <c r="M3612" s="12"/>
      <c r="N3612" s="32"/>
      <c r="O3612" s="12"/>
      <c r="P3612" s="12"/>
      <c r="Q3612" s="12"/>
      <c r="R3612" s="12"/>
      <c r="S3612" s="12"/>
      <c r="T3612" s="12"/>
    </row>
    <row r="3613">
      <c r="A3613" s="24"/>
      <c r="B3613" s="34"/>
      <c r="C3613" s="35"/>
      <c r="D3613" s="36"/>
      <c r="E3613" s="34"/>
      <c r="F3613" s="36"/>
      <c r="G3613" s="11"/>
      <c r="H3613" s="34"/>
      <c r="I3613" s="11"/>
      <c r="J3613" s="34"/>
      <c r="K3613" s="11"/>
      <c r="L3613" s="34"/>
      <c r="M3613" s="12"/>
      <c r="N3613" s="32"/>
      <c r="O3613" s="12"/>
      <c r="P3613" s="12"/>
      <c r="Q3613" s="12"/>
      <c r="R3613" s="12"/>
      <c r="S3613" s="12"/>
      <c r="T3613" s="12"/>
    </row>
    <row r="3614">
      <c r="A3614" s="24"/>
      <c r="B3614" s="34"/>
      <c r="C3614" s="35"/>
      <c r="D3614" s="36"/>
      <c r="E3614" s="34"/>
      <c r="F3614" s="36"/>
      <c r="G3614" s="11"/>
      <c r="H3614" s="34"/>
      <c r="I3614" s="11"/>
      <c r="J3614" s="34"/>
      <c r="K3614" s="11"/>
      <c r="L3614" s="34"/>
      <c r="M3614" s="12"/>
      <c r="N3614" s="32"/>
      <c r="O3614" s="12"/>
      <c r="P3614" s="12"/>
      <c r="Q3614" s="12"/>
      <c r="R3614" s="12"/>
      <c r="S3614" s="12"/>
      <c r="T3614" s="12"/>
    </row>
    <row r="3615">
      <c r="A3615" s="24"/>
      <c r="B3615" s="34"/>
      <c r="C3615" s="35"/>
      <c r="D3615" s="36"/>
      <c r="E3615" s="34"/>
      <c r="F3615" s="36"/>
      <c r="G3615" s="11"/>
      <c r="H3615" s="34"/>
      <c r="I3615" s="11"/>
      <c r="J3615" s="34"/>
      <c r="K3615" s="11"/>
      <c r="L3615" s="34"/>
      <c r="M3615" s="12"/>
      <c r="N3615" s="32"/>
      <c r="O3615" s="12"/>
      <c r="P3615" s="12"/>
      <c r="Q3615" s="12"/>
      <c r="R3615" s="12"/>
      <c r="S3615" s="12"/>
      <c r="T3615" s="12"/>
    </row>
    <row r="3616">
      <c r="A3616" s="24"/>
      <c r="B3616" s="34"/>
      <c r="C3616" s="35"/>
      <c r="D3616" s="36"/>
      <c r="E3616" s="34"/>
      <c r="F3616" s="36"/>
      <c r="G3616" s="11"/>
      <c r="H3616" s="34"/>
      <c r="I3616" s="11"/>
      <c r="J3616" s="34"/>
      <c r="K3616" s="11"/>
      <c r="L3616" s="34"/>
      <c r="M3616" s="12"/>
      <c r="N3616" s="32"/>
      <c r="O3616" s="12"/>
      <c r="P3616" s="12"/>
      <c r="Q3616" s="12"/>
      <c r="R3616" s="12"/>
      <c r="S3616" s="12"/>
      <c r="T3616" s="12"/>
    </row>
    <row r="3617">
      <c r="A3617" s="24"/>
      <c r="B3617" s="34"/>
      <c r="C3617" s="35"/>
      <c r="D3617" s="36"/>
      <c r="E3617" s="34"/>
      <c r="F3617" s="36"/>
      <c r="G3617" s="11"/>
      <c r="H3617" s="34"/>
      <c r="I3617" s="11"/>
      <c r="J3617" s="34"/>
      <c r="K3617" s="11"/>
      <c r="L3617" s="34"/>
      <c r="M3617" s="12"/>
      <c r="N3617" s="32"/>
      <c r="O3617" s="12"/>
      <c r="P3617" s="12"/>
      <c r="Q3617" s="12"/>
      <c r="R3617" s="12"/>
      <c r="S3617" s="12"/>
      <c r="T3617" s="12"/>
    </row>
    <row r="3618">
      <c r="A3618" s="24"/>
      <c r="B3618" s="34"/>
      <c r="C3618" s="35"/>
      <c r="D3618" s="36"/>
      <c r="E3618" s="34"/>
      <c r="F3618" s="36"/>
      <c r="G3618" s="11"/>
      <c r="H3618" s="34"/>
      <c r="I3618" s="11"/>
      <c r="J3618" s="34"/>
      <c r="K3618" s="11"/>
      <c r="L3618" s="34"/>
      <c r="M3618" s="12"/>
      <c r="N3618" s="32"/>
      <c r="O3618" s="12"/>
      <c r="P3618" s="12"/>
      <c r="Q3618" s="12"/>
      <c r="R3618" s="12"/>
      <c r="S3618" s="12"/>
      <c r="T3618" s="12"/>
    </row>
    <row r="3619">
      <c r="A3619" s="24"/>
      <c r="B3619" s="34"/>
      <c r="C3619" s="35"/>
      <c r="D3619" s="36"/>
      <c r="E3619" s="34"/>
      <c r="F3619" s="36"/>
      <c r="G3619" s="11"/>
      <c r="H3619" s="34"/>
      <c r="I3619" s="11"/>
      <c r="J3619" s="34"/>
      <c r="K3619" s="11"/>
      <c r="L3619" s="34"/>
      <c r="M3619" s="12"/>
      <c r="N3619" s="32"/>
      <c r="O3619" s="12"/>
      <c r="P3619" s="12"/>
      <c r="Q3619" s="12"/>
      <c r="R3619" s="12"/>
      <c r="S3619" s="12"/>
      <c r="T3619" s="12"/>
    </row>
    <row r="3620">
      <c r="A3620" s="24"/>
      <c r="B3620" s="34"/>
      <c r="C3620" s="35"/>
      <c r="D3620" s="36"/>
      <c r="E3620" s="34"/>
      <c r="F3620" s="36"/>
      <c r="G3620" s="11"/>
      <c r="H3620" s="34"/>
      <c r="I3620" s="11"/>
      <c r="J3620" s="34"/>
      <c r="K3620" s="11"/>
      <c r="L3620" s="34"/>
      <c r="M3620" s="12"/>
      <c r="N3620" s="32"/>
      <c r="O3620" s="12"/>
      <c r="P3620" s="12"/>
      <c r="Q3620" s="12"/>
      <c r="R3620" s="12"/>
      <c r="S3620" s="12"/>
      <c r="T3620" s="12"/>
    </row>
    <row r="3621">
      <c r="A3621" s="24"/>
      <c r="B3621" s="34"/>
      <c r="C3621" s="35"/>
      <c r="D3621" s="36"/>
      <c r="E3621" s="34"/>
      <c r="F3621" s="36"/>
      <c r="G3621" s="11"/>
      <c r="H3621" s="34"/>
      <c r="I3621" s="11"/>
      <c r="J3621" s="34"/>
      <c r="K3621" s="11"/>
      <c r="L3621" s="34"/>
      <c r="M3621" s="12"/>
      <c r="N3621" s="32"/>
      <c r="O3621" s="12"/>
      <c r="P3621" s="12"/>
      <c r="Q3621" s="12"/>
      <c r="R3621" s="12"/>
      <c r="S3621" s="12"/>
      <c r="T3621" s="12"/>
    </row>
    <row r="3622">
      <c r="A3622" s="24"/>
      <c r="B3622" s="34"/>
      <c r="C3622" s="35"/>
      <c r="D3622" s="36"/>
      <c r="E3622" s="34"/>
      <c r="F3622" s="36"/>
      <c r="G3622" s="11"/>
      <c r="H3622" s="34"/>
      <c r="I3622" s="11"/>
      <c r="J3622" s="34"/>
      <c r="K3622" s="11"/>
      <c r="L3622" s="34"/>
      <c r="M3622" s="12"/>
      <c r="N3622" s="32"/>
      <c r="O3622" s="12"/>
      <c r="P3622" s="12"/>
      <c r="Q3622" s="12"/>
      <c r="R3622" s="12"/>
      <c r="S3622" s="12"/>
      <c r="T3622" s="12"/>
    </row>
    <row r="3623">
      <c r="A3623" s="24"/>
      <c r="B3623" s="34"/>
      <c r="C3623" s="35"/>
      <c r="D3623" s="36"/>
      <c r="E3623" s="34"/>
      <c r="F3623" s="36"/>
      <c r="G3623" s="11"/>
      <c r="H3623" s="34"/>
      <c r="I3623" s="11"/>
      <c r="J3623" s="34"/>
      <c r="K3623" s="11"/>
      <c r="L3623" s="34"/>
      <c r="M3623" s="12"/>
      <c r="N3623" s="32"/>
      <c r="O3623" s="12"/>
      <c r="P3623" s="12"/>
      <c r="Q3623" s="12"/>
      <c r="R3623" s="12"/>
      <c r="S3623" s="12"/>
      <c r="T3623" s="12"/>
    </row>
    <row r="3624">
      <c r="A3624" s="24"/>
      <c r="B3624" s="34"/>
      <c r="C3624" s="35"/>
      <c r="D3624" s="36"/>
      <c r="E3624" s="34"/>
      <c r="F3624" s="36"/>
      <c r="G3624" s="11"/>
      <c r="H3624" s="34"/>
      <c r="I3624" s="11"/>
      <c r="J3624" s="34"/>
      <c r="K3624" s="11"/>
      <c r="L3624" s="34"/>
      <c r="M3624" s="12"/>
      <c r="N3624" s="32"/>
      <c r="O3624" s="12"/>
      <c r="P3624" s="12"/>
      <c r="Q3624" s="12"/>
      <c r="R3624" s="12"/>
      <c r="S3624" s="12"/>
      <c r="T3624" s="12"/>
    </row>
    <row r="3625">
      <c r="A3625" s="24"/>
      <c r="B3625" s="34"/>
      <c r="C3625" s="35"/>
      <c r="D3625" s="36"/>
      <c r="E3625" s="34"/>
      <c r="F3625" s="36"/>
      <c r="G3625" s="11"/>
      <c r="H3625" s="34"/>
      <c r="I3625" s="11"/>
      <c r="J3625" s="34"/>
      <c r="K3625" s="11"/>
      <c r="L3625" s="34"/>
      <c r="M3625" s="12"/>
      <c r="N3625" s="32"/>
      <c r="O3625" s="12"/>
      <c r="P3625" s="12"/>
      <c r="Q3625" s="12"/>
      <c r="R3625" s="12"/>
      <c r="S3625" s="12"/>
      <c r="T3625" s="12"/>
    </row>
    <row r="3626">
      <c r="A3626" s="24"/>
      <c r="B3626" s="34"/>
      <c r="C3626" s="35"/>
      <c r="D3626" s="36"/>
      <c r="E3626" s="34"/>
      <c r="F3626" s="36"/>
      <c r="G3626" s="11"/>
      <c r="H3626" s="34"/>
      <c r="I3626" s="11"/>
      <c r="J3626" s="34"/>
      <c r="K3626" s="11"/>
      <c r="L3626" s="34"/>
      <c r="M3626" s="12"/>
      <c r="N3626" s="32"/>
      <c r="O3626" s="12"/>
      <c r="P3626" s="12"/>
      <c r="Q3626" s="12"/>
      <c r="R3626" s="12"/>
      <c r="S3626" s="12"/>
      <c r="T3626" s="12"/>
    </row>
    <row r="3627">
      <c r="A3627" s="24"/>
      <c r="B3627" s="34"/>
      <c r="C3627" s="35"/>
      <c r="D3627" s="36"/>
      <c r="E3627" s="34"/>
      <c r="F3627" s="36"/>
      <c r="G3627" s="11"/>
      <c r="H3627" s="34"/>
      <c r="I3627" s="11"/>
      <c r="J3627" s="34"/>
      <c r="K3627" s="11"/>
      <c r="L3627" s="34"/>
      <c r="M3627" s="12"/>
      <c r="N3627" s="32"/>
      <c r="O3627" s="12"/>
      <c r="P3627" s="12"/>
      <c r="Q3627" s="12"/>
      <c r="R3627" s="12"/>
      <c r="S3627" s="12"/>
      <c r="T3627" s="12"/>
    </row>
    <row r="3628">
      <c r="A3628" s="24"/>
      <c r="B3628" s="34"/>
      <c r="C3628" s="35"/>
      <c r="D3628" s="36"/>
      <c r="E3628" s="34"/>
      <c r="F3628" s="36"/>
      <c r="G3628" s="11"/>
      <c r="H3628" s="34"/>
      <c r="I3628" s="11"/>
      <c r="J3628" s="34"/>
      <c r="K3628" s="11"/>
      <c r="L3628" s="34"/>
      <c r="M3628" s="12"/>
      <c r="N3628" s="32"/>
      <c r="O3628" s="12"/>
      <c r="P3628" s="12"/>
      <c r="Q3628" s="12"/>
      <c r="R3628" s="12"/>
      <c r="S3628" s="12"/>
      <c r="T3628" s="12"/>
    </row>
    <row r="3629">
      <c r="A3629" s="24"/>
      <c r="B3629" s="34"/>
      <c r="C3629" s="35"/>
      <c r="D3629" s="36"/>
      <c r="E3629" s="34"/>
      <c r="F3629" s="36"/>
      <c r="G3629" s="11"/>
      <c r="H3629" s="34"/>
      <c r="I3629" s="11"/>
      <c r="J3629" s="34"/>
      <c r="K3629" s="11"/>
      <c r="L3629" s="34"/>
      <c r="M3629" s="12"/>
      <c r="N3629" s="32"/>
      <c r="O3629" s="12"/>
      <c r="P3629" s="12"/>
      <c r="Q3629" s="12"/>
      <c r="R3629" s="12"/>
      <c r="S3629" s="12"/>
      <c r="T3629" s="12"/>
    </row>
    <row r="3630">
      <c r="A3630" s="24"/>
      <c r="B3630" s="34"/>
      <c r="C3630" s="35"/>
      <c r="D3630" s="36"/>
      <c r="E3630" s="34"/>
      <c r="F3630" s="36"/>
      <c r="G3630" s="11"/>
      <c r="H3630" s="34"/>
      <c r="I3630" s="11"/>
      <c r="J3630" s="34"/>
      <c r="K3630" s="11"/>
      <c r="L3630" s="34"/>
      <c r="M3630" s="12"/>
      <c r="N3630" s="32"/>
      <c r="O3630" s="12"/>
      <c r="P3630" s="12"/>
      <c r="Q3630" s="12"/>
      <c r="R3630" s="12"/>
      <c r="S3630" s="12"/>
      <c r="T3630" s="12"/>
    </row>
    <row r="3631">
      <c r="A3631" s="24"/>
      <c r="B3631" s="34"/>
      <c r="C3631" s="35"/>
      <c r="D3631" s="36"/>
      <c r="E3631" s="34"/>
      <c r="F3631" s="36"/>
      <c r="G3631" s="11"/>
      <c r="H3631" s="34"/>
      <c r="I3631" s="11"/>
      <c r="J3631" s="34"/>
      <c r="K3631" s="11"/>
      <c r="L3631" s="34"/>
      <c r="M3631" s="12"/>
      <c r="N3631" s="32"/>
      <c r="O3631" s="12"/>
      <c r="P3631" s="12"/>
      <c r="Q3631" s="12"/>
      <c r="R3631" s="12"/>
      <c r="S3631" s="12"/>
      <c r="T3631" s="12"/>
    </row>
    <row r="3632">
      <c r="A3632" s="24"/>
      <c r="B3632" s="34"/>
      <c r="C3632" s="35"/>
      <c r="D3632" s="36"/>
      <c r="E3632" s="34"/>
      <c r="F3632" s="36"/>
      <c r="G3632" s="11"/>
      <c r="H3632" s="34"/>
      <c r="I3632" s="11"/>
      <c r="J3632" s="34"/>
      <c r="K3632" s="11"/>
      <c r="L3632" s="34"/>
      <c r="M3632" s="12"/>
      <c r="N3632" s="32"/>
      <c r="O3632" s="12"/>
      <c r="P3632" s="12"/>
      <c r="Q3632" s="12"/>
      <c r="R3632" s="12"/>
      <c r="S3632" s="12"/>
      <c r="T3632" s="12"/>
    </row>
    <row r="3633">
      <c r="A3633" s="24"/>
      <c r="B3633" s="34"/>
      <c r="C3633" s="35"/>
      <c r="D3633" s="36"/>
      <c r="E3633" s="34"/>
      <c r="F3633" s="36"/>
      <c r="G3633" s="11"/>
      <c r="H3633" s="34"/>
      <c r="I3633" s="11"/>
      <c r="J3633" s="34"/>
      <c r="K3633" s="11"/>
      <c r="L3633" s="34"/>
      <c r="M3633" s="12"/>
      <c r="N3633" s="32"/>
      <c r="O3633" s="12"/>
      <c r="P3633" s="12"/>
      <c r="Q3633" s="12"/>
      <c r="R3633" s="12"/>
      <c r="S3633" s="12"/>
      <c r="T3633" s="12"/>
    </row>
    <row r="3634">
      <c r="A3634" s="24"/>
      <c r="B3634" s="34"/>
      <c r="C3634" s="35"/>
      <c r="D3634" s="36"/>
      <c r="E3634" s="34"/>
      <c r="F3634" s="36"/>
      <c r="G3634" s="11"/>
      <c r="H3634" s="34"/>
      <c r="I3634" s="11"/>
      <c r="J3634" s="34"/>
      <c r="K3634" s="11"/>
      <c r="L3634" s="34"/>
      <c r="M3634" s="12"/>
      <c r="N3634" s="32"/>
      <c r="O3634" s="12"/>
      <c r="P3634" s="12"/>
      <c r="Q3634" s="12"/>
      <c r="R3634" s="12"/>
      <c r="S3634" s="12"/>
      <c r="T3634" s="12"/>
    </row>
    <row r="3635">
      <c r="A3635" s="24"/>
      <c r="B3635" s="34"/>
      <c r="C3635" s="35"/>
      <c r="D3635" s="36"/>
      <c r="E3635" s="34"/>
      <c r="F3635" s="36"/>
      <c r="G3635" s="11"/>
      <c r="H3635" s="34"/>
      <c r="I3635" s="11"/>
      <c r="J3635" s="34"/>
      <c r="K3635" s="11"/>
      <c r="L3635" s="34"/>
      <c r="M3635" s="12"/>
      <c r="N3635" s="32"/>
      <c r="O3635" s="12"/>
      <c r="P3635" s="12"/>
      <c r="Q3635" s="12"/>
      <c r="R3635" s="12"/>
      <c r="S3635" s="12"/>
      <c r="T3635" s="12"/>
    </row>
    <row r="3636">
      <c r="A3636" s="24"/>
      <c r="B3636" s="34"/>
      <c r="C3636" s="35"/>
      <c r="D3636" s="36"/>
      <c r="E3636" s="34"/>
      <c r="F3636" s="36"/>
      <c r="G3636" s="11"/>
      <c r="H3636" s="34"/>
      <c r="I3636" s="11"/>
      <c r="J3636" s="34"/>
      <c r="K3636" s="11"/>
      <c r="L3636" s="34"/>
      <c r="M3636" s="12"/>
      <c r="N3636" s="32"/>
      <c r="O3636" s="12"/>
      <c r="P3636" s="12"/>
      <c r="Q3636" s="12"/>
      <c r="R3636" s="12"/>
      <c r="S3636" s="12"/>
      <c r="T3636" s="12"/>
    </row>
    <row r="3637">
      <c r="A3637" s="24"/>
      <c r="B3637" s="34"/>
      <c r="C3637" s="35"/>
      <c r="D3637" s="36"/>
      <c r="E3637" s="34"/>
      <c r="F3637" s="36"/>
      <c r="G3637" s="11"/>
      <c r="H3637" s="34"/>
      <c r="I3637" s="11"/>
      <c r="J3637" s="34"/>
      <c r="K3637" s="11"/>
      <c r="L3637" s="34"/>
      <c r="M3637" s="12"/>
      <c r="N3637" s="32"/>
      <c r="O3637" s="12"/>
      <c r="P3637" s="12"/>
      <c r="Q3637" s="12"/>
      <c r="R3637" s="12"/>
      <c r="S3637" s="12"/>
      <c r="T3637" s="12"/>
    </row>
    <row r="3638">
      <c r="A3638" s="24"/>
      <c r="B3638" s="34"/>
      <c r="C3638" s="35"/>
      <c r="D3638" s="36"/>
      <c r="E3638" s="34"/>
      <c r="F3638" s="36"/>
      <c r="G3638" s="11"/>
      <c r="H3638" s="34"/>
      <c r="I3638" s="11"/>
      <c r="J3638" s="34"/>
      <c r="K3638" s="11"/>
      <c r="L3638" s="34"/>
      <c r="M3638" s="12"/>
      <c r="N3638" s="32"/>
      <c r="O3638" s="12"/>
      <c r="P3638" s="12"/>
      <c r="Q3638" s="12"/>
      <c r="R3638" s="12"/>
      <c r="S3638" s="12"/>
      <c r="T3638" s="12"/>
    </row>
    <row r="3639">
      <c r="A3639" s="24"/>
      <c r="B3639" s="34"/>
      <c r="C3639" s="35"/>
      <c r="D3639" s="36"/>
      <c r="E3639" s="34"/>
      <c r="F3639" s="36"/>
      <c r="G3639" s="11"/>
      <c r="H3639" s="34"/>
      <c r="I3639" s="11"/>
      <c r="J3639" s="34"/>
      <c r="K3639" s="11"/>
      <c r="L3639" s="34"/>
      <c r="M3639" s="12"/>
      <c r="N3639" s="32"/>
      <c r="O3639" s="12"/>
      <c r="P3639" s="12"/>
      <c r="Q3639" s="12"/>
      <c r="R3639" s="12"/>
      <c r="S3639" s="12"/>
      <c r="T3639" s="12"/>
    </row>
    <row r="3640">
      <c r="A3640" s="24"/>
      <c r="B3640" s="34"/>
      <c r="C3640" s="35"/>
      <c r="D3640" s="36"/>
      <c r="E3640" s="34"/>
      <c r="F3640" s="36"/>
      <c r="G3640" s="11"/>
      <c r="H3640" s="34"/>
      <c r="I3640" s="11"/>
      <c r="J3640" s="34"/>
      <c r="K3640" s="11"/>
      <c r="L3640" s="34"/>
      <c r="M3640" s="12"/>
      <c r="N3640" s="32"/>
      <c r="O3640" s="12"/>
      <c r="P3640" s="12"/>
      <c r="Q3640" s="12"/>
      <c r="R3640" s="12"/>
      <c r="S3640" s="12"/>
      <c r="T3640" s="12"/>
    </row>
    <row r="3641">
      <c r="A3641" s="24"/>
      <c r="B3641" s="34"/>
      <c r="C3641" s="35"/>
      <c r="D3641" s="36"/>
      <c r="E3641" s="34"/>
      <c r="F3641" s="36"/>
      <c r="G3641" s="11"/>
      <c r="H3641" s="34"/>
      <c r="I3641" s="11"/>
      <c r="J3641" s="34"/>
      <c r="K3641" s="11"/>
      <c r="L3641" s="34"/>
      <c r="M3641" s="12"/>
      <c r="N3641" s="32"/>
      <c r="O3641" s="12"/>
      <c r="P3641" s="12"/>
      <c r="Q3641" s="12"/>
      <c r="R3641" s="12"/>
      <c r="S3641" s="12"/>
      <c r="T3641" s="12"/>
    </row>
    <row r="3642">
      <c r="A3642" s="24"/>
      <c r="B3642" s="34"/>
      <c r="C3642" s="35"/>
      <c r="D3642" s="36"/>
      <c r="E3642" s="34"/>
      <c r="F3642" s="36"/>
      <c r="G3642" s="11"/>
      <c r="H3642" s="34"/>
      <c r="I3642" s="11"/>
      <c r="J3642" s="34"/>
      <c r="K3642" s="11"/>
      <c r="L3642" s="34"/>
      <c r="M3642" s="12"/>
      <c r="N3642" s="32"/>
      <c r="O3642" s="12"/>
      <c r="P3642" s="12"/>
      <c r="Q3642" s="12"/>
      <c r="R3642" s="12"/>
      <c r="S3642" s="12"/>
      <c r="T3642" s="12"/>
    </row>
    <row r="3643">
      <c r="A3643" s="24"/>
      <c r="B3643" s="34"/>
      <c r="C3643" s="35"/>
      <c r="D3643" s="36"/>
      <c r="E3643" s="34"/>
      <c r="F3643" s="36"/>
      <c r="G3643" s="11"/>
      <c r="H3643" s="34"/>
      <c r="I3643" s="11"/>
      <c r="J3643" s="34"/>
      <c r="K3643" s="11"/>
      <c r="L3643" s="34"/>
      <c r="M3643" s="12"/>
      <c r="N3643" s="32"/>
      <c r="O3643" s="12"/>
      <c r="P3643" s="12"/>
      <c r="Q3643" s="12"/>
      <c r="R3643" s="12"/>
      <c r="S3643" s="12"/>
      <c r="T3643" s="12"/>
    </row>
    <row r="3644">
      <c r="A3644" s="24"/>
      <c r="B3644" s="34"/>
      <c r="C3644" s="35"/>
      <c r="D3644" s="36"/>
      <c r="E3644" s="34"/>
      <c r="F3644" s="36"/>
      <c r="G3644" s="11"/>
      <c r="H3644" s="34"/>
      <c r="I3644" s="11"/>
      <c r="J3644" s="34"/>
      <c r="K3644" s="11"/>
      <c r="L3644" s="34"/>
      <c r="M3644" s="12"/>
      <c r="N3644" s="32"/>
      <c r="O3644" s="12"/>
      <c r="P3644" s="12"/>
      <c r="Q3644" s="12"/>
      <c r="R3644" s="12"/>
      <c r="S3644" s="12"/>
      <c r="T3644" s="12"/>
    </row>
    <row r="3645">
      <c r="A3645" s="24"/>
      <c r="B3645" s="34"/>
      <c r="C3645" s="35"/>
      <c r="D3645" s="36"/>
      <c r="E3645" s="34"/>
      <c r="F3645" s="36"/>
      <c r="G3645" s="11"/>
      <c r="H3645" s="34"/>
      <c r="I3645" s="11"/>
      <c r="J3645" s="34"/>
      <c r="K3645" s="11"/>
      <c r="L3645" s="34"/>
      <c r="M3645" s="12"/>
      <c r="N3645" s="32"/>
      <c r="O3645" s="12"/>
      <c r="P3645" s="12"/>
      <c r="Q3645" s="12"/>
      <c r="R3645" s="12"/>
      <c r="S3645" s="12"/>
      <c r="T3645" s="12"/>
    </row>
    <row r="3646">
      <c r="A3646" s="24"/>
      <c r="B3646" s="34"/>
      <c r="C3646" s="35"/>
      <c r="D3646" s="36"/>
      <c r="E3646" s="34"/>
      <c r="F3646" s="36"/>
      <c r="G3646" s="11"/>
      <c r="H3646" s="34"/>
      <c r="I3646" s="11"/>
      <c r="J3646" s="34"/>
      <c r="K3646" s="11"/>
      <c r="L3646" s="34"/>
      <c r="M3646" s="12"/>
      <c r="N3646" s="32"/>
      <c r="O3646" s="12"/>
      <c r="P3646" s="12"/>
      <c r="Q3646" s="12"/>
      <c r="R3646" s="12"/>
      <c r="S3646" s="12"/>
      <c r="T3646" s="12"/>
    </row>
    <row r="3647">
      <c r="A3647" s="24"/>
      <c r="B3647" s="34"/>
      <c r="C3647" s="35"/>
      <c r="D3647" s="36"/>
      <c r="E3647" s="34"/>
      <c r="F3647" s="36"/>
      <c r="G3647" s="11"/>
      <c r="H3647" s="34"/>
      <c r="I3647" s="11"/>
      <c r="J3647" s="34"/>
      <c r="K3647" s="11"/>
      <c r="L3647" s="34"/>
      <c r="M3647" s="12"/>
      <c r="N3647" s="32"/>
      <c r="O3647" s="12"/>
      <c r="P3647" s="12"/>
      <c r="Q3647" s="12"/>
      <c r="R3647" s="12"/>
      <c r="S3647" s="12"/>
      <c r="T3647" s="12"/>
    </row>
    <row r="3648">
      <c r="A3648" s="24"/>
      <c r="B3648" s="34"/>
      <c r="C3648" s="35"/>
      <c r="D3648" s="36"/>
      <c r="E3648" s="34"/>
      <c r="F3648" s="36"/>
      <c r="G3648" s="11"/>
      <c r="H3648" s="34"/>
      <c r="I3648" s="11"/>
      <c r="J3648" s="34"/>
      <c r="K3648" s="11"/>
      <c r="L3648" s="34"/>
      <c r="M3648" s="12"/>
      <c r="N3648" s="32"/>
      <c r="O3648" s="12"/>
      <c r="P3648" s="12"/>
      <c r="Q3648" s="12"/>
      <c r="R3648" s="12"/>
      <c r="S3648" s="12"/>
      <c r="T3648" s="12"/>
    </row>
    <row r="3649">
      <c r="A3649" s="24"/>
      <c r="B3649" s="34"/>
      <c r="C3649" s="35"/>
      <c r="D3649" s="36"/>
      <c r="E3649" s="34"/>
      <c r="F3649" s="36"/>
      <c r="G3649" s="11"/>
      <c r="H3649" s="34"/>
      <c r="I3649" s="11"/>
      <c r="J3649" s="34"/>
      <c r="K3649" s="11"/>
      <c r="L3649" s="34"/>
      <c r="M3649" s="12"/>
      <c r="N3649" s="32"/>
      <c r="O3649" s="12"/>
      <c r="P3649" s="12"/>
      <c r="Q3649" s="12"/>
      <c r="R3649" s="12"/>
      <c r="S3649" s="12"/>
      <c r="T3649" s="12"/>
    </row>
    <row r="3650">
      <c r="A3650" s="24"/>
      <c r="B3650" s="34"/>
      <c r="C3650" s="35"/>
      <c r="D3650" s="36"/>
      <c r="E3650" s="34"/>
      <c r="F3650" s="36"/>
      <c r="G3650" s="11"/>
      <c r="H3650" s="34"/>
      <c r="I3650" s="11"/>
      <c r="J3650" s="34"/>
      <c r="K3650" s="11"/>
      <c r="L3650" s="34"/>
      <c r="M3650" s="12"/>
      <c r="N3650" s="32"/>
      <c r="O3650" s="12"/>
      <c r="P3650" s="12"/>
      <c r="Q3650" s="12"/>
      <c r="R3650" s="12"/>
      <c r="S3650" s="12"/>
      <c r="T3650" s="12"/>
    </row>
    <row r="3651">
      <c r="A3651" s="24"/>
      <c r="B3651" s="34"/>
      <c r="C3651" s="35"/>
      <c r="D3651" s="36"/>
      <c r="E3651" s="34"/>
      <c r="F3651" s="36"/>
      <c r="G3651" s="11"/>
      <c r="H3651" s="34"/>
      <c r="I3651" s="11"/>
      <c r="J3651" s="34"/>
      <c r="K3651" s="11"/>
      <c r="L3651" s="34"/>
      <c r="M3651" s="12"/>
      <c r="N3651" s="32"/>
      <c r="O3651" s="12"/>
      <c r="P3651" s="12"/>
      <c r="Q3651" s="12"/>
      <c r="R3651" s="12"/>
      <c r="S3651" s="12"/>
      <c r="T3651" s="12"/>
    </row>
    <row r="3652">
      <c r="A3652" s="24"/>
      <c r="B3652" s="34"/>
      <c r="C3652" s="35"/>
      <c r="D3652" s="36"/>
      <c r="E3652" s="34"/>
      <c r="F3652" s="36"/>
      <c r="G3652" s="11"/>
      <c r="H3652" s="34"/>
      <c r="I3652" s="11"/>
      <c r="J3652" s="34"/>
      <c r="K3652" s="11"/>
      <c r="L3652" s="34"/>
      <c r="M3652" s="12"/>
      <c r="N3652" s="32"/>
      <c r="O3652" s="12"/>
      <c r="P3652" s="12"/>
      <c r="Q3652" s="12"/>
      <c r="R3652" s="12"/>
      <c r="S3652" s="12"/>
      <c r="T3652" s="12"/>
    </row>
    <row r="3653">
      <c r="A3653" s="24"/>
      <c r="B3653" s="34"/>
      <c r="C3653" s="35"/>
      <c r="D3653" s="36"/>
      <c r="E3653" s="34"/>
      <c r="F3653" s="36"/>
      <c r="G3653" s="11"/>
      <c r="H3653" s="34"/>
      <c r="I3653" s="11"/>
      <c r="J3653" s="34"/>
      <c r="K3653" s="11"/>
      <c r="L3653" s="34"/>
      <c r="M3653" s="12"/>
      <c r="N3653" s="32"/>
      <c r="O3653" s="12"/>
      <c r="P3653" s="12"/>
      <c r="Q3653" s="12"/>
      <c r="R3653" s="12"/>
      <c r="S3653" s="12"/>
      <c r="T3653" s="12"/>
    </row>
    <row r="3654">
      <c r="A3654" s="24"/>
      <c r="B3654" s="34"/>
      <c r="C3654" s="35"/>
      <c r="D3654" s="36"/>
      <c r="E3654" s="34"/>
      <c r="F3654" s="36"/>
      <c r="G3654" s="11"/>
      <c r="H3654" s="34"/>
      <c r="I3654" s="11"/>
      <c r="J3654" s="34"/>
      <c r="K3654" s="11"/>
      <c r="L3654" s="34"/>
      <c r="M3654" s="12"/>
      <c r="N3654" s="32"/>
      <c r="O3654" s="12"/>
      <c r="P3654" s="12"/>
      <c r="Q3654" s="12"/>
      <c r="R3654" s="12"/>
      <c r="S3654" s="12"/>
      <c r="T3654" s="12"/>
    </row>
    <row r="3655">
      <c r="A3655" s="24"/>
      <c r="B3655" s="34"/>
      <c r="C3655" s="35"/>
      <c r="D3655" s="36"/>
      <c r="E3655" s="34"/>
      <c r="F3655" s="36"/>
      <c r="G3655" s="11"/>
      <c r="H3655" s="34"/>
      <c r="I3655" s="11"/>
      <c r="J3655" s="34"/>
      <c r="K3655" s="11"/>
      <c r="L3655" s="34"/>
      <c r="M3655" s="12"/>
      <c r="N3655" s="32"/>
      <c r="O3655" s="12"/>
      <c r="P3655" s="12"/>
      <c r="Q3655" s="12"/>
      <c r="R3655" s="12"/>
      <c r="S3655" s="12"/>
      <c r="T3655" s="12"/>
    </row>
    <row r="3656">
      <c r="A3656" s="24"/>
      <c r="B3656" s="34"/>
      <c r="C3656" s="35"/>
      <c r="D3656" s="36"/>
      <c r="E3656" s="34"/>
      <c r="F3656" s="36"/>
      <c r="G3656" s="11"/>
      <c r="H3656" s="34"/>
      <c r="I3656" s="11"/>
      <c r="J3656" s="34"/>
      <c r="K3656" s="11"/>
      <c r="L3656" s="34"/>
      <c r="M3656" s="12"/>
      <c r="N3656" s="32"/>
      <c r="O3656" s="12"/>
      <c r="P3656" s="12"/>
      <c r="Q3656" s="12"/>
      <c r="R3656" s="12"/>
      <c r="S3656" s="12"/>
      <c r="T3656" s="12"/>
    </row>
    <row r="3657">
      <c r="A3657" s="24"/>
      <c r="B3657" s="34"/>
      <c r="C3657" s="35"/>
      <c r="D3657" s="36"/>
      <c r="E3657" s="34"/>
      <c r="F3657" s="36"/>
      <c r="G3657" s="11"/>
      <c r="H3657" s="34"/>
      <c r="I3657" s="11"/>
      <c r="J3657" s="34"/>
      <c r="K3657" s="11"/>
      <c r="L3657" s="34"/>
      <c r="M3657" s="12"/>
      <c r="N3657" s="32"/>
      <c r="O3657" s="12"/>
      <c r="P3657" s="12"/>
      <c r="Q3657" s="12"/>
      <c r="R3657" s="12"/>
      <c r="S3657" s="12"/>
      <c r="T3657" s="12"/>
    </row>
    <row r="3658">
      <c r="A3658" s="24"/>
      <c r="B3658" s="34"/>
      <c r="C3658" s="35"/>
      <c r="D3658" s="36"/>
      <c r="E3658" s="34"/>
      <c r="F3658" s="36"/>
      <c r="G3658" s="11"/>
      <c r="H3658" s="34"/>
      <c r="I3658" s="11"/>
      <c r="J3658" s="34"/>
      <c r="K3658" s="11"/>
      <c r="L3658" s="34"/>
      <c r="M3658" s="12"/>
      <c r="N3658" s="32"/>
      <c r="O3658" s="12"/>
      <c r="P3658" s="12"/>
      <c r="Q3658" s="12"/>
      <c r="R3658" s="12"/>
      <c r="S3658" s="12"/>
      <c r="T3658" s="12"/>
    </row>
    <row r="3659">
      <c r="A3659" s="24"/>
      <c r="B3659" s="34"/>
      <c r="C3659" s="35"/>
      <c r="D3659" s="36"/>
      <c r="E3659" s="34"/>
      <c r="F3659" s="36"/>
      <c r="G3659" s="11"/>
      <c r="H3659" s="34"/>
      <c r="I3659" s="11"/>
      <c r="J3659" s="34"/>
      <c r="K3659" s="11"/>
      <c r="L3659" s="34"/>
      <c r="M3659" s="12"/>
      <c r="N3659" s="32"/>
      <c r="O3659" s="12"/>
      <c r="P3659" s="12"/>
      <c r="Q3659" s="12"/>
      <c r="R3659" s="12"/>
      <c r="S3659" s="12"/>
      <c r="T3659" s="12"/>
    </row>
    <row r="3660">
      <c r="A3660" s="24"/>
      <c r="B3660" s="34"/>
      <c r="C3660" s="35"/>
      <c r="D3660" s="36"/>
      <c r="E3660" s="34"/>
      <c r="F3660" s="36"/>
      <c r="G3660" s="11"/>
      <c r="H3660" s="34"/>
      <c r="I3660" s="11"/>
      <c r="J3660" s="34"/>
      <c r="K3660" s="11"/>
      <c r="L3660" s="34"/>
      <c r="M3660" s="12"/>
      <c r="N3660" s="32"/>
      <c r="O3660" s="12"/>
      <c r="P3660" s="12"/>
      <c r="Q3660" s="12"/>
      <c r="R3660" s="12"/>
      <c r="S3660" s="12"/>
      <c r="T3660" s="12"/>
    </row>
    <row r="3661">
      <c r="A3661" s="24"/>
      <c r="B3661" s="34"/>
      <c r="C3661" s="35"/>
      <c r="D3661" s="36"/>
      <c r="E3661" s="34"/>
      <c r="F3661" s="36"/>
      <c r="G3661" s="11"/>
      <c r="H3661" s="34"/>
      <c r="I3661" s="11"/>
      <c r="J3661" s="34"/>
      <c r="K3661" s="11"/>
      <c r="L3661" s="34"/>
      <c r="M3661" s="12"/>
      <c r="N3661" s="32"/>
      <c r="O3661" s="12"/>
      <c r="P3661" s="12"/>
      <c r="Q3661" s="12"/>
      <c r="R3661" s="12"/>
      <c r="S3661" s="12"/>
      <c r="T3661" s="12"/>
    </row>
    <row r="3662">
      <c r="A3662" s="24"/>
      <c r="B3662" s="34"/>
      <c r="C3662" s="35"/>
      <c r="D3662" s="36"/>
      <c r="E3662" s="34"/>
      <c r="F3662" s="36"/>
      <c r="G3662" s="11"/>
      <c r="H3662" s="34"/>
      <c r="I3662" s="11"/>
      <c r="J3662" s="34"/>
      <c r="K3662" s="11"/>
      <c r="L3662" s="34"/>
      <c r="M3662" s="12"/>
      <c r="N3662" s="32"/>
      <c r="O3662" s="12"/>
      <c r="P3662" s="12"/>
      <c r="Q3662" s="12"/>
      <c r="R3662" s="12"/>
      <c r="S3662" s="12"/>
      <c r="T3662" s="12"/>
    </row>
    <row r="3663">
      <c r="A3663" s="24"/>
      <c r="B3663" s="34"/>
      <c r="C3663" s="35"/>
      <c r="D3663" s="36"/>
      <c r="E3663" s="34"/>
      <c r="F3663" s="36"/>
      <c r="G3663" s="11"/>
      <c r="H3663" s="34"/>
      <c r="I3663" s="11"/>
      <c r="J3663" s="34"/>
      <c r="K3663" s="11"/>
      <c r="L3663" s="34"/>
      <c r="M3663" s="12"/>
      <c r="N3663" s="32"/>
      <c r="O3663" s="12"/>
      <c r="P3663" s="12"/>
      <c r="Q3663" s="12"/>
      <c r="R3663" s="12"/>
      <c r="S3663" s="12"/>
      <c r="T3663" s="12"/>
    </row>
    <row r="3664">
      <c r="A3664" s="24"/>
      <c r="B3664" s="34"/>
      <c r="C3664" s="35"/>
      <c r="D3664" s="36"/>
      <c r="E3664" s="34"/>
      <c r="F3664" s="36"/>
      <c r="G3664" s="11"/>
      <c r="H3664" s="34"/>
      <c r="I3664" s="11"/>
      <c r="J3664" s="34"/>
      <c r="K3664" s="11"/>
      <c r="L3664" s="34"/>
      <c r="M3664" s="12"/>
      <c r="N3664" s="32"/>
      <c r="O3664" s="12"/>
      <c r="P3664" s="12"/>
      <c r="Q3664" s="12"/>
      <c r="R3664" s="12"/>
      <c r="S3664" s="12"/>
      <c r="T3664" s="12"/>
    </row>
    <row r="3665">
      <c r="A3665" s="24"/>
      <c r="B3665" s="34"/>
      <c r="C3665" s="35"/>
      <c r="D3665" s="36"/>
      <c r="E3665" s="34"/>
      <c r="F3665" s="36"/>
      <c r="G3665" s="11"/>
      <c r="H3665" s="34"/>
      <c r="I3665" s="11"/>
      <c r="J3665" s="34"/>
      <c r="K3665" s="11"/>
      <c r="L3665" s="34"/>
      <c r="M3665" s="12"/>
      <c r="N3665" s="32"/>
      <c r="O3665" s="12"/>
      <c r="P3665" s="12"/>
      <c r="Q3665" s="12"/>
      <c r="R3665" s="12"/>
      <c r="S3665" s="12"/>
      <c r="T3665" s="12"/>
    </row>
    <row r="3666">
      <c r="A3666" s="24"/>
      <c r="B3666" s="34"/>
      <c r="C3666" s="35"/>
      <c r="D3666" s="36"/>
      <c r="E3666" s="34"/>
      <c r="F3666" s="36"/>
      <c r="G3666" s="11"/>
      <c r="H3666" s="34"/>
      <c r="I3666" s="11"/>
      <c r="J3666" s="34"/>
      <c r="K3666" s="11"/>
      <c r="L3666" s="34"/>
      <c r="M3666" s="12"/>
      <c r="N3666" s="32"/>
      <c r="O3666" s="12"/>
      <c r="P3666" s="12"/>
      <c r="Q3666" s="12"/>
      <c r="R3666" s="12"/>
      <c r="S3666" s="12"/>
      <c r="T3666" s="12"/>
    </row>
    <row r="3667">
      <c r="A3667" s="24"/>
      <c r="B3667" s="34"/>
      <c r="C3667" s="35"/>
      <c r="D3667" s="36"/>
      <c r="E3667" s="34"/>
      <c r="F3667" s="36"/>
      <c r="G3667" s="11"/>
      <c r="H3667" s="34"/>
      <c r="I3667" s="11"/>
      <c r="J3667" s="34"/>
      <c r="K3667" s="11"/>
      <c r="L3667" s="34"/>
      <c r="M3667" s="12"/>
      <c r="N3667" s="32"/>
      <c r="O3667" s="12"/>
      <c r="P3667" s="12"/>
      <c r="Q3667" s="12"/>
      <c r="R3667" s="12"/>
      <c r="S3667" s="12"/>
      <c r="T3667" s="12"/>
    </row>
    <row r="3668">
      <c r="A3668" s="24"/>
      <c r="B3668" s="34"/>
      <c r="C3668" s="35"/>
      <c r="D3668" s="36"/>
      <c r="E3668" s="34"/>
      <c r="F3668" s="36"/>
      <c r="G3668" s="11"/>
      <c r="H3668" s="34"/>
      <c r="I3668" s="11"/>
      <c r="J3668" s="34"/>
      <c r="K3668" s="11"/>
      <c r="L3668" s="34"/>
      <c r="M3668" s="12"/>
      <c r="N3668" s="32"/>
      <c r="O3668" s="12"/>
      <c r="P3668" s="12"/>
      <c r="Q3668" s="12"/>
      <c r="R3668" s="12"/>
      <c r="S3668" s="12"/>
      <c r="T3668" s="12"/>
    </row>
    <row r="3669">
      <c r="A3669" s="24"/>
      <c r="B3669" s="34"/>
      <c r="C3669" s="35"/>
      <c r="D3669" s="36"/>
      <c r="E3669" s="34"/>
      <c r="F3669" s="36"/>
      <c r="G3669" s="11"/>
      <c r="H3669" s="34"/>
      <c r="I3669" s="11"/>
      <c r="J3669" s="34"/>
      <c r="K3669" s="11"/>
      <c r="L3669" s="34"/>
      <c r="M3669" s="12"/>
      <c r="N3669" s="32"/>
      <c r="O3669" s="12"/>
      <c r="P3669" s="12"/>
      <c r="Q3669" s="12"/>
      <c r="R3669" s="12"/>
      <c r="S3669" s="12"/>
      <c r="T3669" s="12"/>
    </row>
    <row r="3670">
      <c r="A3670" s="24"/>
      <c r="B3670" s="34"/>
      <c r="C3670" s="35"/>
      <c r="D3670" s="36"/>
      <c r="E3670" s="34"/>
      <c r="F3670" s="36"/>
      <c r="G3670" s="11"/>
      <c r="H3670" s="34"/>
      <c r="I3670" s="11"/>
      <c r="J3670" s="34"/>
      <c r="K3670" s="11"/>
      <c r="L3670" s="34"/>
      <c r="M3670" s="12"/>
      <c r="N3670" s="32"/>
      <c r="O3670" s="12"/>
      <c r="P3670" s="12"/>
      <c r="Q3670" s="12"/>
      <c r="R3670" s="12"/>
      <c r="S3670" s="12"/>
      <c r="T3670" s="12"/>
    </row>
    <row r="3671">
      <c r="A3671" s="24"/>
      <c r="B3671" s="34"/>
      <c r="C3671" s="35"/>
      <c r="D3671" s="36"/>
      <c r="E3671" s="34"/>
      <c r="F3671" s="36"/>
      <c r="G3671" s="11"/>
      <c r="H3671" s="34"/>
      <c r="I3671" s="11"/>
      <c r="J3671" s="34"/>
      <c r="K3671" s="11"/>
      <c r="L3671" s="34"/>
      <c r="M3671" s="12"/>
      <c r="N3671" s="32"/>
      <c r="O3671" s="12"/>
      <c r="P3671" s="12"/>
      <c r="Q3671" s="12"/>
      <c r="R3671" s="12"/>
      <c r="S3671" s="12"/>
      <c r="T3671" s="12"/>
    </row>
    <row r="3672">
      <c r="A3672" s="24"/>
      <c r="B3672" s="34"/>
      <c r="C3672" s="35"/>
      <c r="D3672" s="36"/>
      <c r="E3672" s="34"/>
      <c r="F3672" s="36"/>
      <c r="G3672" s="11"/>
      <c r="H3672" s="34"/>
      <c r="I3672" s="11"/>
      <c r="J3672" s="34"/>
      <c r="K3672" s="11"/>
      <c r="L3672" s="34"/>
      <c r="M3672" s="12"/>
      <c r="N3672" s="32"/>
      <c r="O3672" s="12"/>
      <c r="P3672" s="12"/>
      <c r="Q3672" s="12"/>
      <c r="R3672" s="12"/>
      <c r="S3672" s="12"/>
      <c r="T3672" s="12"/>
    </row>
    <row r="3673">
      <c r="A3673" s="24"/>
      <c r="B3673" s="34"/>
      <c r="C3673" s="35"/>
      <c r="D3673" s="36"/>
      <c r="E3673" s="34"/>
      <c r="F3673" s="36"/>
      <c r="G3673" s="11"/>
      <c r="H3673" s="34"/>
      <c r="I3673" s="11"/>
      <c r="J3673" s="34"/>
      <c r="K3673" s="11"/>
      <c r="L3673" s="34"/>
      <c r="M3673" s="12"/>
      <c r="N3673" s="32"/>
      <c r="O3673" s="12"/>
      <c r="P3673" s="12"/>
      <c r="Q3673" s="12"/>
      <c r="R3673" s="12"/>
      <c r="S3673" s="12"/>
      <c r="T3673" s="12"/>
    </row>
    <row r="3674">
      <c r="A3674" s="24"/>
      <c r="B3674" s="34"/>
      <c r="C3674" s="35"/>
      <c r="D3674" s="36"/>
      <c r="E3674" s="34"/>
      <c r="F3674" s="36"/>
      <c r="G3674" s="11"/>
      <c r="H3674" s="34"/>
      <c r="I3674" s="11"/>
      <c r="J3674" s="34"/>
      <c r="K3674" s="11"/>
      <c r="L3674" s="34"/>
      <c r="M3674" s="12"/>
      <c r="N3674" s="32"/>
      <c r="O3674" s="12"/>
      <c r="P3674" s="12"/>
      <c r="Q3674" s="12"/>
      <c r="R3674" s="12"/>
      <c r="S3674" s="12"/>
      <c r="T3674" s="12"/>
    </row>
    <row r="3675">
      <c r="A3675" s="24"/>
      <c r="B3675" s="34"/>
      <c r="C3675" s="35"/>
      <c r="D3675" s="36"/>
      <c r="E3675" s="34"/>
      <c r="F3675" s="36"/>
      <c r="G3675" s="11"/>
      <c r="H3675" s="34"/>
      <c r="I3675" s="11"/>
      <c r="J3675" s="34"/>
      <c r="K3675" s="11"/>
      <c r="L3675" s="34"/>
      <c r="M3675" s="12"/>
      <c r="N3675" s="32"/>
      <c r="O3675" s="12"/>
      <c r="P3675" s="12"/>
      <c r="Q3675" s="12"/>
      <c r="R3675" s="12"/>
      <c r="S3675" s="12"/>
      <c r="T3675" s="12"/>
    </row>
    <row r="3676">
      <c r="A3676" s="24"/>
      <c r="B3676" s="34"/>
      <c r="C3676" s="35"/>
      <c r="D3676" s="36"/>
      <c r="E3676" s="34"/>
      <c r="F3676" s="36"/>
      <c r="G3676" s="11"/>
      <c r="H3676" s="34"/>
      <c r="I3676" s="11"/>
      <c r="J3676" s="34"/>
      <c r="K3676" s="11"/>
      <c r="L3676" s="34"/>
      <c r="M3676" s="12"/>
      <c r="N3676" s="32"/>
      <c r="O3676" s="12"/>
      <c r="P3676" s="12"/>
      <c r="Q3676" s="12"/>
      <c r="R3676" s="12"/>
      <c r="S3676" s="12"/>
      <c r="T3676" s="12"/>
    </row>
    <row r="3677">
      <c r="A3677" s="24"/>
      <c r="B3677" s="34"/>
      <c r="C3677" s="35"/>
      <c r="D3677" s="36"/>
      <c r="E3677" s="34"/>
      <c r="F3677" s="36"/>
      <c r="G3677" s="11"/>
      <c r="H3677" s="34"/>
      <c r="I3677" s="11"/>
      <c r="J3677" s="34"/>
      <c r="K3677" s="11"/>
      <c r="L3677" s="34"/>
      <c r="M3677" s="12"/>
      <c r="N3677" s="32"/>
      <c r="O3677" s="12"/>
      <c r="P3677" s="12"/>
      <c r="Q3677" s="12"/>
      <c r="R3677" s="12"/>
      <c r="S3677" s="12"/>
      <c r="T3677" s="12"/>
    </row>
    <row r="3678">
      <c r="A3678" s="24"/>
      <c r="B3678" s="34"/>
      <c r="C3678" s="35"/>
      <c r="D3678" s="36"/>
      <c r="E3678" s="34"/>
      <c r="F3678" s="36"/>
      <c r="G3678" s="11"/>
      <c r="H3678" s="34"/>
      <c r="I3678" s="11"/>
      <c r="J3678" s="34"/>
      <c r="K3678" s="11"/>
      <c r="L3678" s="34"/>
      <c r="M3678" s="12"/>
      <c r="N3678" s="32"/>
      <c r="O3678" s="12"/>
      <c r="P3678" s="12"/>
      <c r="Q3678" s="12"/>
      <c r="R3678" s="12"/>
      <c r="S3678" s="12"/>
      <c r="T3678" s="12"/>
    </row>
    <row r="3679">
      <c r="A3679" s="24"/>
      <c r="B3679" s="34"/>
      <c r="C3679" s="35"/>
      <c r="D3679" s="36"/>
      <c r="E3679" s="34"/>
      <c r="F3679" s="36"/>
      <c r="G3679" s="11"/>
      <c r="H3679" s="34"/>
      <c r="I3679" s="11"/>
      <c r="J3679" s="34"/>
      <c r="K3679" s="11"/>
      <c r="L3679" s="34"/>
      <c r="M3679" s="12"/>
      <c r="N3679" s="32"/>
      <c r="O3679" s="12"/>
      <c r="P3679" s="12"/>
      <c r="Q3679" s="12"/>
      <c r="R3679" s="12"/>
      <c r="S3679" s="12"/>
      <c r="T3679" s="12"/>
    </row>
    <row r="3680">
      <c r="A3680" s="24"/>
      <c r="B3680" s="34"/>
      <c r="C3680" s="35"/>
      <c r="D3680" s="36"/>
      <c r="E3680" s="34"/>
      <c r="F3680" s="36"/>
      <c r="G3680" s="11"/>
      <c r="H3680" s="34"/>
      <c r="I3680" s="11"/>
      <c r="J3680" s="34"/>
      <c r="K3680" s="11"/>
      <c r="L3680" s="34"/>
      <c r="M3680" s="12"/>
      <c r="N3680" s="32"/>
      <c r="O3680" s="12"/>
      <c r="P3680" s="12"/>
      <c r="Q3680" s="12"/>
      <c r="R3680" s="12"/>
      <c r="S3680" s="12"/>
      <c r="T3680" s="12"/>
    </row>
    <row r="3681">
      <c r="A3681" s="24"/>
      <c r="B3681" s="34"/>
      <c r="C3681" s="35"/>
      <c r="D3681" s="36"/>
      <c r="E3681" s="34"/>
      <c r="F3681" s="36"/>
      <c r="G3681" s="11"/>
      <c r="H3681" s="34"/>
      <c r="I3681" s="11"/>
      <c r="J3681" s="34"/>
      <c r="K3681" s="11"/>
      <c r="L3681" s="34"/>
      <c r="M3681" s="12"/>
      <c r="N3681" s="32"/>
      <c r="O3681" s="12"/>
      <c r="P3681" s="12"/>
      <c r="Q3681" s="12"/>
      <c r="R3681" s="12"/>
      <c r="S3681" s="12"/>
      <c r="T3681" s="12"/>
    </row>
    <row r="3682">
      <c r="A3682" s="24"/>
      <c r="B3682" s="34"/>
      <c r="C3682" s="35"/>
      <c r="D3682" s="36"/>
      <c r="E3682" s="34"/>
      <c r="F3682" s="36"/>
      <c r="G3682" s="11"/>
      <c r="H3682" s="34"/>
      <c r="I3682" s="11"/>
      <c r="J3682" s="34"/>
      <c r="K3682" s="11"/>
      <c r="L3682" s="34"/>
      <c r="M3682" s="12"/>
      <c r="N3682" s="32"/>
      <c r="O3682" s="12"/>
      <c r="P3682" s="12"/>
      <c r="Q3682" s="12"/>
      <c r="R3682" s="12"/>
      <c r="S3682" s="12"/>
      <c r="T3682" s="12"/>
    </row>
    <row r="3683">
      <c r="A3683" s="24"/>
      <c r="B3683" s="34"/>
      <c r="C3683" s="35"/>
      <c r="D3683" s="36"/>
      <c r="E3683" s="34"/>
      <c r="F3683" s="36"/>
      <c r="G3683" s="11"/>
      <c r="H3683" s="34"/>
      <c r="I3683" s="11"/>
      <c r="J3683" s="34"/>
      <c r="K3683" s="11"/>
      <c r="L3683" s="34"/>
      <c r="M3683" s="12"/>
      <c r="N3683" s="32"/>
      <c r="O3683" s="12"/>
      <c r="P3683" s="12"/>
      <c r="Q3683" s="12"/>
      <c r="R3683" s="12"/>
      <c r="S3683" s="12"/>
      <c r="T3683" s="12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